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xl/externalLinks/externalLink1.xml" ContentType="application/vnd.openxmlformats-officedocument.spreadsheetml.externalLink+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Y:\Groups-PMCC\Team B - White\0.White\R-2527\VALUE ENGINEERING Study\VE Assesment\"/>
    </mc:Choice>
  </mc:AlternateContent>
  <xr:revisionPtr revIDLastSave="0" documentId="13_ncr:1_{E3248EC2-197D-4B99-B227-8D21367590CB}" xr6:coauthVersionLast="47" xr6:coauthVersionMax="47" xr10:uidLastSave="{00000000-0000-0000-0000-000000000000}"/>
  <bookViews>
    <workbookView xWindow="-120" yWindow="-120" windowWidth="29040" windowHeight="15840" activeTab="1" xr2:uid="{61A0E38C-4C90-4983-B3B0-E5E6BE58E9F8}"/>
  </bookViews>
  <sheets>
    <sheet name="How to fill out the Worksheet" sheetId="3" r:id="rId1"/>
    <sheet name="Recommendation Form" sheetId="1" r:id="rId2"/>
    <sheet name="Conceptual Review Coordination" sheetId="2" r:id="rId3"/>
  </sheets>
  <externalReferences>
    <externalReference r:id="rId4"/>
  </externalReferences>
  <definedNames>
    <definedName name="_xlnm.Print_Area" localSheetId="0">'How to fill out the Worksheet'!$A$1:$F$80</definedName>
    <definedName name="Proj_Phases">[1]Lists!$H$17:$H$21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9" i="2" l="1"/>
  <c r="B198" i="2"/>
  <c r="C189" i="2"/>
  <c r="B188" i="2"/>
  <c r="C179" i="2"/>
  <c r="B178" i="2"/>
  <c r="C169" i="2"/>
  <c r="C149" i="2"/>
  <c r="B168" i="2"/>
  <c r="C159" i="2"/>
  <c r="B158" i="2"/>
  <c r="B148" i="2"/>
  <c r="C139" i="2"/>
  <c r="B138" i="2"/>
  <c r="B128" i="2"/>
  <c r="C129" i="2"/>
  <c r="C119" i="2"/>
  <c r="B118" i="2"/>
  <c r="C109" i="2"/>
  <c r="B108" i="2"/>
  <c r="C99" i="2"/>
  <c r="C89" i="2"/>
  <c r="C78" i="2"/>
  <c r="C68" i="2"/>
  <c r="C58" i="2"/>
  <c r="C48" i="2"/>
  <c r="B98" i="2"/>
  <c r="B88" i="2"/>
  <c r="B77" i="2"/>
  <c r="B67" i="2"/>
  <c r="B57" i="2"/>
  <c r="B47" i="2"/>
  <c r="C38" i="2"/>
  <c r="B37" i="2"/>
  <c r="C24" i="2"/>
  <c r="B23" i="2"/>
  <c r="C14" i="2"/>
  <c r="C4" i="2"/>
  <c r="B13" i="2"/>
  <c r="B3" i="2"/>
</calcChain>
</file>

<file path=xl/sharedStrings.xml><?xml version="1.0" encoding="utf-8"?>
<sst xmlns="http://schemas.openxmlformats.org/spreadsheetml/2006/main" count="494" uniqueCount="228">
  <si>
    <t>General</t>
  </si>
  <si>
    <t>This worksheet will be used to record and review the Cost Containment recommendations from Value Assessements (VA).  One worksheet should be used for each project and every recommendation for that project should be listed within the sheet.</t>
  </si>
  <si>
    <t>Roles and Responsibilities</t>
  </si>
  <si>
    <r>
      <rPr>
        <b/>
        <sz val="11"/>
        <color theme="1"/>
        <rFont val="Calibri"/>
        <family val="2"/>
        <scheme val="minor"/>
      </rPr>
      <t>Consultant Firm</t>
    </r>
    <r>
      <rPr>
        <sz val="11"/>
        <color theme="1"/>
        <rFont val="Calibri"/>
        <family val="2"/>
        <scheme val="minor"/>
      </rPr>
      <t xml:space="preserve"> providing VA fill out Project Detail/Description Section, Recommendation Section, and Cost Analysis Section.</t>
    </r>
  </si>
  <si>
    <r>
      <rPr>
        <b/>
        <sz val="11"/>
        <color theme="1"/>
        <rFont val="Calibri"/>
        <family val="2"/>
        <scheme val="minor"/>
      </rPr>
      <t>Project teams</t>
    </r>
    <r>
      <rPr>
        <sz val="11"/>
        <color theme="1"/>
        <rFont val="Calibri"/>
        <family val="2"/>
        <scheme val="minor"/>
      </rPr>
      <t xml:space="preserve"> (applicable disciplines)provide comments on the Conceptual Review Coordination Tab.</t>
    </r>
  </si>
  <si>
    <r>
      <rPr>
        <b/>
        <sz val="11"/>
        <color theme="1"/>
        <rFont val="Calibri"/>
        <family val="2"/>
        <scheme val="minor"/>
      </rPr>
      <t>Project Managers</t>
    </r>
    <r>
      <rPr>
        <sz val="11"/>
        <color theme="1"/>
        <rFont val="Calibri"/>
        <family val="2"/>
        <scheme val="minor"/>
      </rPr>
      <t xml:space="preserve"> comments, decision and "sign off" in the Summary of Recommendation Review Section.</t>
    </r>
  </si>
  <si>
    <r>
      <rPr>
        <b/>
        <sz val="11"/>
        <color theme="1"/>
        <rFont val="Calibri"/>
        <family val="2"/>
        <scheme val="minor"/>
      </rPr>
      <t>* Project Managers</t>
    </r>
    <r>
      <rPr>
        <sz val="11"/>
        <color theme="1"/>
        <rFont val="Calibri"/>
        <family val="2"/>
        <scheme val="minor"/>
      </rPr>
      <t xml:space="preserve"> will also provide comments and "sign off" in Implementation Section once Rec. has been implemented.</t>
    </r>
  </si>
  <si>
    <r>
      <rPr>
        <b/>
        <sz val="11"/>
        <color theme="1"/>
        <rFont val="Calibri"/>
        <family val="2"/>
        <scheme val="minor"/>
      </rPr>
      <t>Division Engineers</t>
    </r>
    <r>
      <rPr>
        <sz val="11"/>
        <color theme="1"/>
        <rFont val="Calibri"/>
        <family val="2"/>
        <scheme val="minor"/>
      </rPr>
      <t xml:space="preserve"> provide comments and "sign off" in the Division Engineer Comment Section.</t>
    </r>
  </si>
  <si>
    <t>Project Detail/Description</t>
  </si>
  <si>
    <r>
      <t xml:space="preserve">Project Information should be provided here based on following. </t>
    </r>
    <r>
      <rPr>
        <b/>
        <sz val="11"/>
        <color theme="1"/>
        <rFont val="Calibri"/>
        <family val="2"/>
        <scheme val="minor"/>
      </rPr>
      <t>This information should be populated by the Firm providing the VA.</t>
    </r>
  </si>
  <si>
    <t>STIP Number</t>
  </si>
  <si>
    <t xml:space="preserve">Project STIP number </t>
  </si>
  <si>
    <t>Division</t>
  </si>
  <si>
    <t xml:space="preserve">Division number, where the project is located </t>
  </si>
  <si>
    <t>County</t>
  </si>
  <si>
    <t xml:space="preserve">County name where the project is located </t>
  </si>
  <si>
    <t>Let Date</t>
  </si>
  <si>
    <t>Let date of the project</t>
  </si>
  <si>
    <t>Total Est.</t>
  </si>
  <si>
    <t>Total estimated cost of project (including Construction, design, ROW, utility, etc.)</t>
  </si>
  <si>
    <t>Project Lead</t>
  </si>
  <si>
    <t>Project Lead/Manager name</t>
  </si>
  <si>
    <t>Project Lead Email</t>
  </si>
  <si>
    <t>Project Lead/Manager email</t>
  </si>
  <si>
    <t xml:space="preserve">Project Description </t>
  </si>
  <si>
    <t>Brief explanation of the Project in more detail</t>
  </si>
  <si>
    <t>Recommendation Description</t>
  </si>
  <si>
    <r>
      <t xml:space="preserve">Project recommendation will be provided here with extra information. </t>
    </r>
    <r>
      <rPr>
        <b/>
        <sz val="11"/>
        <color theme="1"/>
        <rFont val="Calibri"/>
        <family val="2"/>
        <scheme val="minor"/>
      </rPr>
      <t xml:space="preserve">This information should be populated by the Firm providing the VA. </t>
    </r>
  </si>
  <si>
    <r>
      <rPr>
        <b/>
        <sz val="11"/>
        <color theme="1"/>
        <rFont val="Calibri"/>
        <family val="2"/>
        <scheme val="minor"/>
      </rPr>
      <t xml:space="preserve">1.  </t>
    </r>
    <r>
      <rPr>
        <b/>
        <i/>
        <sz val="11"/>
        <color theme="1"/>
        <rFont val="Calibri"/>
        <family val="2"/>
        <scheme val="minor"/>
      </rPr>
      <t>Rec #</t>
    </r>
  </si>
  <si>
    <t>Identifier for each cost containment recommendation.  This column should consist of a number. (1,2,3…)</t>
  </si>
  <si>
    <r>
      <t xml:space="preserve">2. </t>
    </r>
    <r>
      <rPr>
        <b/>
        <i/>
        <sz val="11"/>
        <color theme="1"/>
        <rFont val="Calibri"/>
        <family val="2"/>
        <scheme val="minor"/>
      </rPr>
      <t xml:space="preserve"> Recommendation Type</t>
    </r>
  </si>
  <si>
    <t>Drop down to select between three options: CC (Cost Containment), PI (Project Improvement), and DC (Design Consideration)</t>
  </si>
  <si>
    <r>
      <t xml:space="preserve">- CC: </t>
    </r>
    <r>
      <rPr>
        <sz val="11"/>
        <color theme="1"/>
        <rFont val="Calibri"/>
        <family val="2"/>
        <scheme val="minor"/>
      </rPr>
      <t>Indicates the recommendation will provide cost savings for the project.</t>
    </r>
  </si>
  <si>
    <r>
      <t xml:space="preserve">- PI:  </t>
    </r>
    <r>
      <rPr>
        <sz val="11"/>
        <color theme="1"/>
        <rFont val="Calibri"/>
        <family val="2"/>
        <scheme val="minor"/>
      </rPr>
      <t>Indicates the recommendation may improve the project (safety, maintenance, construction, etc.).</t>
    </r>
  </si>
  <si>
    <r>
      <rPr>
        <b/>
        <sz val="11"/>
        <color theme="1"/>
        <rFont val="Calibri"/>
        <family val="2"/>
        <scheme val="minor"/>
      </rPr>
      <t>- DC:</t>
    </r>
    <r>
      <rPr>
        <sz val="11"/>
        <color theme="1"/>
        <rFont val="Calibri"/>
        <family val="2"/>
        <scheme val="minor"/>
      </rPr>
      <t>Indicates the recommendation may identify a design discrepancy, constructability concern, risk, or other factor to be brought to attention of project design team and project manager. This could also be alternative selection for VAs during Phase 1 of PDN.</t>
    </r>
  </si>
  <si>
    <r>
      <t xml:space="preserve">3. </t>
    </r>
    <r>
      <rPr>
        <b/>
        <i/>
        <sz val="11"/>
        <color theme="1"/>
        <rFont val="Calibri"/>
        <family val="2"/>
        <scheme val="minor"/>
      </rPr>
      <t xml:space="preserve"> Existing Condition </t>
    </r>
  </si>
  <si>
    <t xml:space="preserve">Current design of the project that relates to that specific recommendations </t>
  </si>
  <si>
    <r>
      <t xml:space="preserve">4.  </t>
    </r>
    <r>
      <rPr>
        <b/>
        <i/>
        <sz val="11"/>
        <color theme="1"/>
        <rFont val="Calibri"/>
        <family val="2"/>
        <scheme val="minor"/>
      </rPr>
      <t xml:space="preserve">Recommendation   Description </t>
    </r>
  </si>
  <si>
    <t>Provide a detailed explanation of the recommended cost savings. Additional documents can be added in new tabs.</t>
  </si>
  <si>
    <r>
      <t xml:space="preserve">5.  </t>
    </r>
    <r>
      <rPr>
        <b/>
        <i/>
        <sz val="11"/>
        <color theme="1"/>
        <rFont val="Calibri"/>
        <family val="2"/>
        <scheme val="minor"/>
      </rPr>
      <t>Reference</t>
    </r>
  </si>
  <si>
    <t>Any reference that might be associated with the recommendation, such as link, Tab name, plan sheet number, detail, etc.</t>
  </si>
  <si>
    <r>
      <t xml:space="preserve">6.  </t>
    </r>
    <r>
      <rPr>
        <b/>
        <i/>
        <sz val="11"/>
        <color theme="1"/>
        <rFont val="Calibri"/>
        <family val="2"/>
        <scheme val="minor"/>
      </rPr>
      <t xml:space="preserve">Applicable Discipline </t>
    </r>
  </si>
  <si>
    <t xml:space="preserve">Select the disciplines from the drop down that are most related (or should review) the recommendation. If applicable Disciplies does not exist, select other and write the name. Note:Multiple disciplines could be chosen. </t>
  </si>
  <si>
    <t>Cost Analysis</t>
  </si>
  <si>
    <r>
      <t xml:space="preserve">Project cost analysis will provide more in depth information about the current cost estimate and potential savings that could be made by implementing the recommendation. Provide as many details as possible. </t>
    </r>
    <r>
      <rPr>
        <b/>
        <sz val="11"/>
        <color theme="1"/>
        <rFont val="Calibri"/>
        <family val="2"/>
        <scheme val="minor"/>
      </rPr>
      <t xml:space="preserve">This information should be populated by the Firm providing the VA. </t>
    </r>
  </si>
  <si>
    <t>1. Original</t>
  </si>
  <si>
    <t>Current quantitiy and cost estimate related to what is currently designed.</t>
  </si>
  <si>
    <t>2. VE Recommendation</t>
  </si>
  <si>
    <t>Quantities and Costs of the specific recommendation</t>
  </si>
  <si>
    <t>3.  Saving</t>
  </si>
  <si>
    <t>The total amount of savings if the recommendation were implemented into the project instead of the currently designed condition.</t>
  </si>
  <si>
    <t xml:space="preserve">Conceptual Review Coordination </t>
  </si>
  <si>
    <r>
      <t xml:space="preserve">Conceptual Review is in different tab for more in depth analysis by subject matter experts who can provide their comments in this section. Each recommendation from the first tab should populate into this tab with a row for each reviewer to add their comments.  Extra row could be added to each recommendation if necessary. </t>
    </r>
    <r>
      <rPr>
        <b/>
        <sz val="11"/>
        <color theme="1"/>
        <rFont val="Calibri"/>
        <family val="2"/>
        <scheme val="minor"/>
      </rPr>
      <t xml:space="preserve">This information should be populated by the Project Teams. </t>
    </r>
  </si>
  <si>
    <t xml:space="preserve">1.  Applicable Discipline </t>
  </si>
  <si>
    <t>Select your discipline from the drop down. If applicable discipline does not exist, select other and write the name. Each row should contain only one reviewers comments.</t>
  </si>
  <si>
    <t>2. Name</t>
  </si>
  <si>
    <t>Name of reviewer</t>
  </si>
  <si>
    <t>3. Contact</t>
  </si>
  <si>
    <t>Reviewer Email</t>
  </si>
  <si>
    <t>4. Comments</t>
  </si>
  <si>
    <t>An area for comments and analysis by subject matter experts who could be from project manager's team, consulting firm, etc.</t>
  </si>
  <si>
    <t>Summary of Recommendation Review</t>
  </si>
  <si>
    <r>
      <t xml:space="preserve">This section is to be completed after review of recommendations and comments by project team.  </t>
    </r>
    <r>
      <rPr>
        <b/>
        <sz val="11"/>
        <color theme="1"/>
        <rFont val="Calibri"/>
        <family val="2"/>
        <scheme val="minor"/>
      </rPr>
      <t>This information should be populated by the Project Manager.</t>
    </r>
  </si>
  <si>
    <t>NC Project Manager/Lead</t>
  </si>
  <si>
    <t>Typing your name in this block is your "sign off" that each idea has been vetted and you made the decisions for each recommendation. Note there is one total and not one per idea.</t>
  </si>
  <si>
    <t>1.  Decision</t>
  </si>
  <si>
    <t xml:space="preserve">Drop down to select between three option as follow: 
</t>
  </si>
  <si>
    <r>
      <rPr>
        <b/>
        <i/>
        <sz val="11"/>
        <color theme="1"/>
        <rFont val="Calibri"/>
        <family val="2"/>
        <scheme val="minor"/>
      </rPr>
      <t>Accepted:</t>
    </r>
    <r>
      <rPr>
        <sz val="11"/>
        <color theme="1"/>
        <rFont val="Calibri"/>
        <family val="2"/>
        <scheme val="minor"/>
      </rPr>
      <t xml:space="preserve"> The project manager agrees to implement the recommendation into the project.</t>
    </r>
  </si>
  <si>
    <r>
      <rPr>
        <b/>
        <i/>
        <sz val="11"/>
        <color theme="1"/>
        <rFont val="Calibri"/>
        <family val="2"/>
        <scheme val="minor"/>
      </rPr>
      <t>Accepted as Modified:</t>
    </r>
    <r>
      <rPr>
        <sz val="11"/>
        <color theme="1"/>
        <rFont val="Calibri"/>
        <family val="2"/>
        <scheme val="minor"/>
      </rPr>
      <t xml:space="preserve"> The project manager agrees to implement the recommendation with some modification.  </t>
    </r>
  </si>
  <si>
    <r>
      <rPr>
        <b/>
        <i/>
        <sz val="11"/>
        <color theme="1"/>
        <rFont val="Calibri"/>
        <family val="2"/>
        <scheme val="minor"/>
      </rPr>
      <t>Rejected:</t>
    </r>
    <r>
      <rPr>
        <sz val="11"/>
        <color theme="1"/>
        <rFont val="Calibri"/>
        <family val="2"/>
        <scheme val="minor"/>
      </rPr>
      <t xml:space="preserve"> The project manager decides not to implement the recommendation into the project.</t>
    </r>
  </si>
  <si>
    <t>2.  Comments</t>
  </si>
  <si>
    <t>This is an area for the Project Manager to provide justification and reseanong for his/her decision regarding the recommendation.</t>
  </si>
  <si>
    <t>Division Engineer Comments</t>
  </si>
  <si>
    <r>
      <rPr>
        <sz val="11"/>
        <color theme="1"/>
        <rFont val="Calibri"/>
        <family val="2"/>
        <scheme val="minor"/>
      </rPr>
      <t xml:space="preserve">This section is availble for Division Engineers to provide comments upon their review of the recommendations, comments and decision by the PM. </t>
    </r>
    <r>
      <rPr>
        <b/>
        <sz val="11"/>
        <color theme="1"/>
        <rFont val="Calibri"/>
        <family val="2"/>
        <scheme val="minor"/>
      </rPr>
      <t>This section should be filled out by Division Engineer.</t>
    </r>
  </si>
  <si>
    <t>Division Engineer Name</t>
  </si>
  <si>
    <t>By typing your name you are indicating that you reviewed the information for this VA.</t>
  </si>
  <si>
    <t>Comments</t>
  </si>
  <si>
    <t xml:space="preserve">This is an area for Division Engineer to provide comments about the decision and recommendation. </t>
  </si>
  <si>
    <t>Implementation Check</t>
  </si>
  <si>
    <r>
      <t xml:space="preserve">The implementation check occurs once the cost containment recommendation has been implemented into the project. </t>
    </r>
    <r>
      <rPr>
        <b/>
        <sz val="11"/>
        <color theme="1"/>
        <rFont val="Calibri"/>
        <family val="2"/>
        <scheme val="minor"/>
      </rPr>
      <t>This information should be populated by the Project Manager.</t>
    </r>
  </si>
  <si>
    <t xml:space="preserve">There is a drop down to select between two choices:
</t>
  </si>
  <si>
    <r>
      <rPr>
        <b/>
        <i/>
        <sz val="11"/>
        <color theme="1"/>
        <rFont val="Calibri"/>
        <family val="2"/>
        <scheme val="minor"/>
      </rPr>
      <t>- Implemented:</t>
    </r>
    <r>
      <rPr>
        <sz val="11"/>
        <color theme="1"/>
        <rFont val="Calibri"/>
        <family val="2"/>
        <scheme val="minor"/>
      </rPr>
      <t xml:space="preserve"> The recommendation has been implemented in the project </t>
    </r>
  </si>
  <si>
    <r>
      <rPr>
        <b/>
        <i/>
        <sz val="11"/>
        <color theme="1"/>
        <rFont val="Calibri"/>
        <family val="2"/>
        <scheme val="minor"/>
      </rPr>
      <t>- Not Implemented:</t>
    </r>
    <r>
      <rPr>
        <sz val="11"/>
        <color theme="1"/>
        <rFont val="Calibri"/>
        <family val="2"/>
        <scheme val="minor"/>
      </rPr>
      <t xml:space="preserve"> The recommendation has not been implemented in the project</t>
    </r>
  </si>
  <si>
    <t xml:space="preserve">2.  Comments if Not Implemented </t>
  </si>
  <si>
    <t>An area for the Project Manager to provide comments, argument and reseanong why the recommendation has not been implemented.  This should only be filled in if the decision is different from the previous decision (i.e. accepted or accepted with modification that was not implemented.</t>
  </si>
  <si>
    <t xml:space="preserve">VA Worksheet </t>
  </si>
  <si>
    <t>Project Details</t>
  </si>
  <si>
    <t>STIP No.</t>
  </si>
  <si>
    <t>NCDOT Project Manager/Lead</t>
  </si>
  <si>
    <t>`</t>
  </si>
  <si>
    <t>Rec #</t>
  </si>
  <si>
    <t>Recommendation Type</t>
  </si>
  <si>
    <t>Existing Condition</t>
  </si>
  <si>
    <t>Reference</t>
  </si>
  <si>
    <t>Applicable Discipline</t>
  </si>
  <si>
    <t>Original</t>
  </si>
  <si>
    <t>VE Reccomendation</t>
  </si>
  <si>
    <t>Savings</t>
  </si>
  <si>
    <t>Decision</t>
  </si>
  <si>
    <t>Comments if Not Implemented</t>
  </si>
  <si>
    <t>Conceptual Review Coordination</t>
  </si>
  <si>
    <t>Recommendation</t>
  </si>
  <si>
    <t>Name</t>
  </si>
  <si>
    <t>Email</t>
  </si>
  <si>
    <t xml:space="preserve">How to fill out the VA Worksheet </t>
  </si>
  <si>
    <t>R-2527</t>
  </si>
  <si>
    <t>Montgomery</t>
  </si>
  <si>
    <t>akwhite@ncdot.gov</t>
  </si>
  <si>
    <t>$97.3M</t>
  </si>
  <si>
    <t>NC 24-27 FROM NC 73 TO THE TROY BYPASS</t>
  </si>
  <si>
    <t>Redesign Y4, Y5 and Y6 at L line</t>
  </si>
  <si>
    <t>Roadway</t>
  </si>
  <si>
    <t>Modify Parking Lot Design</t>
  </si>
  <si>
    <t>Consolidate Cross Drains and Use Ditches</t>
  </si>
  <si>
    <t>Use Open-Cut Concrete Pipe in Lieu of Trenchless Steel Pipe Installation</t>
  </si>
  <si>
    <t>Add Off-site Detours in Lieu of On-site Detours</t>
  </si>
  <si>
    <t>A number of pipes shown in the baseline design are proposed to be installed using trenchless methods while the Transportation Management Strategy may allow the pipes to be installed using conventional open-cut.</t>
  </si>
  <si>
    <t>90% Roadway Plans (7/28/2020), 
Midpoint Transportation Management Plans (TMP) (3/10/2020)</t>
  </si>
  <si>
    <t>CC (Cost Containment)</t>
  </si>
  <si>
    <t>Full penetration welds with fillet weld backups for the girder flange to girder web connections.</t>
  </si>
  <si>
    <t>Structures</t>
  </si>
  <si>
    <t>AISC manual for Steel Construction</t>
  </si>
  <si>
    <t>A number of Y-lines are proposed to maintain traffic onsite during construction where the tie-in grades will not allow the existing pavement to be maintained with wedging alone.</t>
  </si>
  <si>
    <t>Midpoint Transportation Management Plans (TMP) (3/10/2020)</t>
  </si>
  <si>
    <t xml:space="preserve">DC-1 </t>
  </si>
  <si>
    <t>DC (Design Consideration)</t>
  </si>
  <si>
    <t>A proposed Reinforced Concrete Box Culvert realigns Smith Branch JS.  The construction of the Culvert encroaches upon over half the width of the existing (and only) access driveway to the Troy Ready Mix Concrete Plant.</t>
  </si>
  <si>
    <t>Realign Concrete Plant Driveway: Extend the existing pipe under the existing driveway (temporary pipe) and Temporarily or Permanently realign the driveway to allow the driveway to remain open in a 2-lane / 2-way pattern during construction of the Culvert.</t>
  </si>
  <si>
    <t>90% Roadway Plans (7/28/2020), Midpoint Transportation Management Plans (TMP) (3/10/2020)</t>
  </si>
  <si>
    <t>Use Fillet Welds at Girder Flange to Web: Use fillet welds in lieu of the full pen welds at the girder flange to web.</t>
  </si>
  <si>
    <t>DC-2</t>
  </si>
  <si>
    <t>Bent # 1, 2 and 3 includes a single Cast-In-Place concrete cap (5’-2” wide  * 5’-0” deep) on three (3)  4’-6” dia columns on 5’-0” dia shafts. The caps currently span 10’-6” between columns/shafts.
Per the plans the shaft loads are relatively light at 305 tons per pile at Bent # 2.</t>
  </si>
  <si>
    <t>Use a larger cast-in-place concrete cap on two (2) columns/drilled shafts instead of three (3) columns/drilled shafts at bent # 1,2 and 3. This would include a larger concrete cap that spans 21’-0” on larger diameter columns say 5’ and drilled shafts, say 6’-0”</t>
  </si>
  <si>
    <t>DC-3</t>
  </si>
  <si>
    <t>DC-4</t>
  </si>
  <si>
    <t>DC-5</t>
  </si>
  <si>
    <t>DC-6</t>
  </si>
  <si>
    <t>DC-7</t>
  </si>
  <si>
    <t>DC-8</t>
  </si>
  <si>
    <t>DC-9</t>
  </si>
  <si>
    <t>DC-10</t>
  </si>
  <si>
    <t>DC-11</t>
  </si>
  <si>
    <t>Remove epoxy coating from the reinforcement concrete decks</t>
  </si>
  <si>
    <t>Use a steel deck in lieu of the cast-in-place concrete</t>
  </si>
  <si>
    <t>Shorten span A</t>
  </si>
  <si>
    <t>Flatten horizontal curve at sta 70+00</t>
  </si>
  <si>
    <t>Optimize the vertical profile for earthwork, split profiles and other strategies</t>
  </si>
  <si>
    <t xml:space="preserve">Replace guardrail with berm at the parking lot </t>
  </si>
  <si>
    <t>Use pile supported abutment and eliminate spans A and D</t>
  </si>
  <si>
    <t>Let the RR work as a separate contract</t>
  </si>
  <si>
    <t xml:space="preserve">Many fill slopes are currently shown steeper than the typically utilized 2:1 (H:V) in this part of the state.  Some are as shown as flat as 6:1 (H:V). </t>
  </si>
  <si>
    <t>The baseline design of Y4, Y5, Y6, and L.</t>
  </si>
  <si>
    <t>90% Roadway plans (7/28/2020), Midpoint Transportation Management Plan (3/10/2020)</t>
  </si>
  <si>
    <t xml:space="preserve">Parking Lot 25% Design Document </t>
  </si>
  <si>
    <t>Baseline design includes a parking lot over a raised bed, includes guardrail structures around the perimeter, includes circular one-way traffic with 16’ lane in the entrance and 12’ lanes exit lanes, double entrance/exit in the east side. Parking spaces are oversized.</t>
  </si>
  <si>
    <t>90% Roadway Plans (7/28/2020)</t>
  </si>
  <si>
    <t>Steepen fill slopes to minimum practical</t>
  </si>
  <si>
    <t>R-2527 Redlines</t>
  </si>
  <si>
    <t>Several opportunities where required length of pipe may be feasible and economical.</t>
  </si>
  <si>
    <t>Hydraulics</t>
  </si>
  <si>
    <t>R-2527_Bridge_Structure_Plans</t>
  </si>
  <si>
    <t>Construction</t>
  </si>
  <si>
    <t>Review cost estimate to validate drainage pipes and culverts quantities as there may be duplicates</t>
  </si>
  <si>
    <t>Allison White</t>
  </si>
  <si>
    <t>Traffic Operations</t>
  </si>
  <si>
    <t>Alla Lyudmirskaya</t>
  </si>
  <si>
    <t>alyudmi@ncdot.gov</t>
  </si>
  <si>
    <t>WZTC will support the option of temporary pavement for the Troy Ready Mix Plant traffic while construction of the proposed culvert at the entrance/exit location. This option will improve baseline design for traffic maintenance (2L2W pattern).
However, we recognize possible conflicts due to ROW and Hydro issues.</t>
  </si>
  <si>
    <t>WZTC does support the recommended design improvements to proposed alignments by eliminating the undercut at L/Y5 and L/Y6 intersections.</t>
  </si>
  <si>
    <t>Y5 (Landfill Road)
Agree with design recommendation to evaluate/eliminate undercut at L/Y5 intersection. 
If the recommended L-line raising won’t be available, the Landfill Rd traffic should be detoured off-site via NC 24-27 to Liberty Hill Church Rd back to Landfill Rd in order to complete the proposed undercut construction.
A special note in the TMP (Phasing and Management Strategies) versus ICT should notify contractor of the road closure order (do not close simultaneously Liberty Hill Church Rd and Landfill Rd during the project construction).</t>
  </si>
  <si>
    <t>Y6 (NC-109)
The baseline design for temporary traffic pattern of  
NC-109 is an applicable option for construction of proposed L/Y6 intersection.
The recommended traffic pattern for NC-109 (off-site detour) may not desirable due to a long detour route via NC 24-27 and NC-73 (15.6 mi./19min. vs. original 8.1 mi./10min.). 
All local roads between NC-109 and NC-73 should not utilize as a detour route for NC-109 closure due to inability of handling the additional traffic (AADT of NC-109 is 6,100 vpd w/T=14%; AADT of Bruton Carpenter Rd is 250 vpd).</t>
  </si>
  <si>
    <t>Reuben Blakley, PE</t>
  </si>
  <si>
    <t>rblakley@ncdot.gov</t>
  </si>
  <si>
    <t>Accept, can leftover into concrete plant be realigned with drive so that drive will only be relocated one time?</t>
  </si>
  <si>
    <t>Defer to structure management</t>
  </si>
  <si>
    <t>Accept if benefits/cost show improvement above redesign effort.</t>
  </si>
  <si>
    <t>Reject, Ongoing coordination with USFS to modify design.</t>
  </si>
  <si>
    <t>Accept based on NCDOT hydro concurrence</t>
  </si>
  <si>
    <t>Reject, Will require additional design and likely guardrail.  Recoverable slopes are safer than introducing additional guardrail</t>
  </si>
  <si>
    <t>Reject, Open cut depth and additional temporary shoring will be required.</t>
  </si>
  <si>
    <t>Reject-Prefer to eliminate off site detours when possible.  Would need to evaluate off site route to verify they can safely handle the additional traffic and roads may need to be strengthened to accommodate additional traffic.</t>
  </si>
  <si>
    <t>Andrew Young, PE</t>
  </si>
  <si>
    <t>ayoung@stewartinc.com</t>
  </si>
  <si>
    <t>The profiles of Y4, Y5 and Y6 were design to match the proposed cross slope of L and maintain the rollover requirements and maintaining the design speed. Based on these conditions we do not believe the construction limits can be reduced. The profile for L was set based on maintaining the existing pavement elevation. We would need to raise the L profile which will cause excessive wedging on the existing thus eliminating any cost savings.</t>
  </si>
  <si>
    <t>The design of the parking lot was designed to accommodate a RV with a trailer per specifications from USFS. We are currently waiting to hear what the revised design vehicle for the parking lot will be based on conversation with NCDOT and USFS. Once this is determined the parking lot will be design with one entrance, cul-de-sac, realigned hiking trail, guardrail, asphalt for ADA parking and future USFS accommodations.</t>
  </si>
  <si>
    <t>Reid Robel, PE</t>
  </si>
  <si>
    <t>rrobel@vhb.com</t>
  </si>
  <si>
    <t>All recommendations for improvements to lengths and location of pipes were reviewed and considered.  While some recommendations can be incorporated, most of the recommendations have design constraints explained below.  It should also be noted that re-design costs should also be considered.  Please see individual recommendation responses below:
1.	PSH5: Can be considered - this revision would add an additional pipe under traffic to be maintained.
2.	PSH8: Not recommended – This recommendation would create a steep ditch with a greater than 10% slope which would introduce stability concerns.   It would also add an additional outfall to be maintained.
3.	PSH10: 
a.	Not recommended - This recommendation would create a steep ditch with a greater than 10% slope which would introduce stability concerns.   It would also add an additional outfall to be maintained in the vicinity of USFS property.  Drainage design for this location has been vetted through USFS staff.
b.	Not recommended – This recommendation imparts a 2nd outfall to be maintained
4.	PSH 12&amp;13: Not Recommended – This recommendation would create a diversion of water.  The current drainage design maintains existing drainage patterns.
5.	PSH 17: Not Recommended – This recommendation places a stormwater outfall at the location of a pond spillway that is adjacent to the proposed roadway embankment.  Adding additional water in this area is not recommended due to stability concerns of the roadway embankment.</t>
  </si>
  <si>
    <t xml:space="preserve">6.	PSH19: Not Recommended – The drainage design in this area has been vetted through USFS staff and the recommended change would place additional outfall adjacent to USFS property, create an additional pipe road crossing location, and may cause stability concerns in existing channel downstream of the soil road. </t>
  </si>
  <si>
    <t xml:space="preserve">7.	PSH 22: - Can be considered – This recommendation could be incorporated, but is recommended to get WZTC and Construction Units approval for the revision also due to potential maintenance of traffic issues.
8.	PSH 24&amp;25: Not Recommended – This recommendation would create a diversion of water.  The current drainage design maintains existing drainage patterns.
9.	PSH 26: - Can be considered – However, the realigning of the ditch is not recommended as it connects with an existing channel that ties in with a JS stream.  The 24” pipe can be removed. </t>
  </si>
  <si>
    <t>Since guardrail itself is a hazard the design of this project was trying to strike a balance between slopes and placing guardrail. It is my understanding this subject was discussed at the FDFI and the Division was comfortable with what was shown. The front slopes of ditches were maintained at the 6:1 due to the facility type and then would transition to 2:1 as we could in 50-foot increments.</t>
  </si>
  <si>
    <t>Recommend getting response from WZTC and construction unit. Length of trenchless recommendations were minimized with collars or JBs based on existing roadway fill slopes.  This recommendation isn't a hydraulic concern, as long as proposed pipe sizes, inverts, and a smooth walled pipe material is used.</t>
  </si>
  <si>
    <t>David Ruggles, PE</t>
  </si>
  <si>
    <t>druggles@stewartinc.com</t>
  </si>
  <si>
    <t>The weld designated on plans is a groove weld which is preferred by railroads.  All previous railroad bridges that we have designed and railroad bridge plans that we use for reference purposes have used groove welds for this connection. Also the railroad plans have been approved by the railroad at this time.</t>
  </si>
  <si>
    <t>No issue with this as this was the original intent from our point of view.</t>
  </si>
  <si>
    <t>This area was examined extensively during the 25% &amp; 65% phase of the project. The issues with this revision mainly concern the hydraulics and traffic management and defer to them.</t>
  </si>
  <si>
    <t>No Hydraulic concern with recommendation since this is a temporary design and is covered with the current permit.</t>
  </si>
  <si>
    <t>Using two shafts\columns per bent instead of three shafts\columns per bent will result in high column moments and high cap shears and moments. The current plans show 5’-0” Ø shafts and 4’-6” Ø columns. For the two-column option, 5’-6” Ø shafts and 5’-0” Ø columns will work if column steel is bundled.  Without bundling, 6’-0” Ø shafts and 5’-6” Ø columns are required.  Shear forces in the cap require a 7’ x 7’ cap in order to keep shear reinforcement spacing at 4 inches or greater (less than 4 inch spacing is undesirable since concrete vibrators will not fit between reinforcement). The required shaft, column and cap sizes are larger than what is used in the cost calculation, so cost savings would be less than what is shown.  Additional engineering fee would also reduce cost savings.  Incorporating this design change would delay the project.  With two columns, the cap reinforcement would be dense and cap construction would be more difficult. This would create additional construction cost that is not captured by the unit rates used in the cost calculations.</t>
  </si>
  <si>
    <t>Michelle Berry, PE</t>
  </si>
  <si>
    <t>The effect of extending these pipes for a temporary detour would have to be modeled to make sure that it does not adversely affect the nearby properties. Addition temporary impacts would need to be included in the permit drawings for this location.  This would increase the cost of the mitigation and incur additional cost for the hydraulic modeling and permit revisions. And the 4C meeting may need to be re-held due to this addition impact.</t>
  </si>
  <si>
    <t>mgberry@ncdot.gov</t>
  </si>
  <si>
    <t>Any changes to the alignments and elevations will cause the drainage to need to be update and revised. This would cause increase engineering costs for the drainage design.</t>
  </si>
  <si>
    <t>It is the normal practice of the Hydraulic Unit to use ditches in place of pipes to the extent practicable. The Hydraulic Designers would have to look at each site/system to determine whether eliminating the pipe runs is feasible without causing maintenance concerns (such as erosion in ditch, even if lined in riprap), requiring additional easements, or requiring additional structures. Any changes to systems that would divert water to or from at jurisdictional Stream or wetlands would require revising the Permit drawing and possibly having to revisit the 4C meeting. This would incur addition engineering cost and possible delay to the project</t>
  </si>
  <si>
    <t xml:space="preserve">PSH 5: The entire system from to #604 would have to be redesigned due to the elevations at #0507. The 15” RCP may have to be increased to 18” RCP and the 2GI will have to deeper to accommodate the top/invert elevation of #0507. We believe that this design revision is possible but further drainage calculations would need to be made by the Hydraulic Designers. We would want to get Division’s input in adding another pipe crossing under the lanes of traffic as this can be a maintenance concern.
PSH 8: Due this being a fill slope in a low area of the existing ground, in order to add a ditch that either ties to the proposed 3’ base ditch or can tie to OEP # 0807, the back of ditch cut line may be outside of our R/W. Additional easement in this area may be needed along with additional cut spoils from the ditch.
PSH 10: (outlet of 1013): We do not recommend this as the change in the pipe direction would not reduce the pipe length significantly and the new outlet ditch may require excavation and possibly rip rap.
</t>
  </si>
  <si>
    <t>PSH 10: (outlet of 1014): This change could be feasible. Calculations would have to be computed by the PEF Hydraulic Designers to confirm.
PSH 12 &amp; 13: While the crest in the road is located at 113+07.7, the crest in the existing drainage patterns is located near # 1210. It is not the policy of NCDOT to divert water away from existing drainage patterns. We would have to get approval from the Environmental Permitting agencies to divert water from a jurisdictional Stream. We may have to revise the Permit drawing and possibly revisit the 4C meeting. This would incur addition engineering cost and possible delay to the project.
PSH 17: Further design calculations would be needed to determine whether this change is feasible. We may have to revise the Permit drawing and possibly revisit the 4C meeting. This would incur addition engineering cost and possible delay to the project.
PSH 19: Further design calculations would be needed to determine whether this change is feasible. We would want to get Division’s input in adding another pipe crossing under the lanes of traffic as this can be a maintenance concern. We may have to revise the Permit drawing and possibly revisit the 4C meeting. This would incur addition engineering cost and possible delay to the project.</t>
  </si>
  <si>
    <t>PSH 22: While this appears to be feasible from a drainage design standpoint, it appears that it may cause conflicts in the TC and water lines that run parallel to the road on that side of the existing Library Church RD. IF the UBO plans have these lines to remain in place, it would be recommended to get Utilities input on this design revision.
PSH 24 &amp; 25:  It is not the policy of NCDOT to divert water away from existing drainage patterns as this change would do. The entire system from to #2502 would have to be redesigned due to the elevations at #2506. This would incur addition engineering cost and possible delay to the project.
PSH 26: It appears this configuration for the system is due to constraints with invert elevations of the system. The 24” drive pipe (# 2617) is for the access of the power poles in that area. Utilities would need to be contacted to determine whether the poles in question are remaining in place and whether NCDOT made a commitment to maintain access to the poles. Further drainage calculations would need to be made by the Hydraulic Designers to determine whether or not this change is feasible.</t>
  </si>
  <si>
    <t xml:space="preserve">Any changes to the Fill slopes will cause possible changes to the Drainage Design and the permit drawings. While engineering costs would increase, steepening the slopes near wetlands or jurisdictional streams will reduce the amount of mitigation needed and the length of pipes used. </t>
  </si>
  <si>
    <t>The use of Jack &amp; Bore pipe installation was called for based on the preference of Division due to the depth of the pipes and the associated open cut width that would be caused be the needed 2:1 cut slope. The fill that would be removed to access these pipes would need to be stored on site until the pipe installation is complete. The Hydraulic Unit does not have a preference on using Jack and Bore installation with steel pipe versus RCP with open cut installation.</t>
  </si>
  <si>
    <t>Sherri Calhoun PE</t>
  </si>
  <si>
    <t>scalhoun@ncdot.gov</t>
  </si>
  <si>
    <t>For a permanent realignment of the driveway, the left turn storage and deceleration length, as well as drainage will need adjustment.  There will be additional ROW and easement needed on Parcel 44.  The cost/benefit ratio is unclear but seems to be unfavorable.  Knowing the coordination history with the concrete plant may help drive this decision. Adoption is not recommended unless a clear cost/benefit ratio is established.</t>
  </si>
  <si>
    <t>The proposed changes on the y lines also impact the grade on the mainline for a significant distance.  Though the changes are minor in some places, there are locations where the mainline grade is being raised significantly and the impact to other aspects of the design outside of earthwork are hard to identify/quantify from a conceptual level. The raising of the grade on -L- in proximity to the new railroad bridge (near -Y6-) needs to be investigated carefully.  At this late stage in the design, if the required clearance for the railroad is compromised.  Changes to the bridge design and coordination with the railroad would likely delay the project schedule. We will defer to the evaluation/comments by the design firm to determine the feasibility of proceeding with Rec.#1.</t>
  </si>
  <si>
    <t xml:space="preserve">Proposed Parking Lot change is not recommended. Numerous coordination meetings held with the park have resulted in the current design.  Flow of traffic was meant to provide easy re-circulation without getting back on the highway.  If modified, additional coordination and approval from the park would be required and would delay the project.  Flattening the 3:1 slopes would increase the footprint and redesign the soil footpath as well. Redirecting traffic from the northern parking area (not shown on the plans and probably not known about by the VA team) is not recommended, larger width of roadway at 2nd entrance is to accommodate larger turning vehicles.   </t>
  </si>
  <si>
    <t xml:space="preserve">The first section 32+50-38+50 is in an area that is currently undergoing an alignment change.  We will defer comment for that section until after the realignment is complete.  The remaining locations noted are relatively short sections that would result in undesirably short sections of guardrail. The cost savings of reducing earthwork borrow by steepening the slope and adding guardrail would also need to consider the following factors as part of the cost: Extra shoulder width needed behind guardrail, paving to the face of the guardrail, and shoulder berm gutter on the low side of curve.
When also considering cost of installation, the added conflict point, and long-term maintenance in these sections, steepening the proposed slopes is not recommended.  </t>
  </si>
  <si>
    <t>Y1A/Y1B: The alignment and profile is being redesigned in this area.  Defer comment until revision is complete.
Y5: From the original profile, it seems we will be undercutting about 1.5’ for 125’. Defer to Division and WZTC to analyze the pros and cons of an offsite detour for Y5.
Y6: Depending on how long it would take to construct the proposed design of Y6 and when construction will take place (during off school season), offsite detour may be a viable solution. Defer to Division and WZTC.</t>
  </si>
  <si>
    <t>Reject</t>
  </si>
  <si>
    <t>Y1B (River Rd)
WZTC does NOT support the recommended temporary traffic pattern for River Rd (off-site detour) due the followings:
- Long off-site detour (13.8 miles vs. original 8.5 miles) will cause a significant traffic delays (over 7 min.) that is unacceptable for EMS, school traffic. 
- The attached Detour User Cost for River Rd. is $16,846/day. Even if proposed Y1B (River Rd) alignment will be completed under ICT (assumed SOW duration is appx. 3 months), the LD will be very high.
- A short cut through Lemons Rd should not be considered as a detour route because of road condition – unpaved road. The condition of detour route should be at least as good as the route being closed and capable of handling the additional traffic volume.
The baseline design will allow contractor to complete proposed Y1B without traffic delays and away from traffic. An inconvenience to the government assets and public (LD) will = $0.</t>
  </si>
  <si>
    <t>Per SMU the required shaft, column and cap sizes are larger than what is used in the cost calculation, so cost savings would be less than what is shown.  Additional engineering fee would also reduce cost savings.  Incorporating this design change would delay the project and construction would be more difficult</t>
  </si>
  <si>
    <t>While some areas may be feasible, redesign would lead to additional ROW and Utility impacts and cost as well as engineering cost. Several locations have been coordinated with and vetted by USFS staff. There is a pending design revision that will impact drainage shown on plan sheets 4 thru 7.</t>
  </si>
  <si>
    <t xml:space="preserve">Though the changes appear minor, consequences to changing the mainline grade are significant. All three locations will change proposed drainage and possibly increase impacts to USFS lands, (parcels 14 and 39). The current mainline profile near Y6 is crucial to the construction of the railroad bridge and maintenance of traffic in this area.  </t>
  </si>
  <si>
    <t xml:space="preserve">The redesign of the NC24/27 trailhead parking lot is being coordinated with the USFS. </t>
  </si>
  <si>
    <t>Steeper slopes and guardrail itself are  considered hazards. Cost associated with redesign, updates to the permit drawings as well as the addition of pay items, (Guardrail, possible slope protection, SBGs and pavement) would negate the cost savings.</t>
  </si>
  <si>
    <t>The full pen welds designated on plans is preferred by railroads.  The current railroad plans have been approved by the rail company.</t>
  </si>
  <si>
    <t>This was discussed during initial scoping and was not the Division's preference. Long off-site detour (13.8 miles vs. original 8.5 miles) is one reason for the proposed onsite detours. The alignment and profile for Y1A/Y1B is being redesigned in this area.</t>
  </si>
  <si>
    <t xml:space="preserve">Cost was not assessed by the VA team for this recommendation. The effects of the required drainage revisions and impacts are unknown. Increased costs are expected due to engineering cost associated with Drainage and Roadway design revisions, updates to the permit drawings and increased mitigation cost. Also, this change may require a CP4C revisit. </t>
  </si>
  <si>
    <t>Not Division's preference. Depth of cut would require additional shoring and traffic control.</t>
  </si>
  <si>
    <t>No Comments provided. DC not developed by VA team due to time and resources constraints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</si>
</sst>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1"/>
      <color theme="1"/>
      <name val="Calibri"/>
      <family val="2"/>
      <scheme val="minor"/>
    </font>
    <font>
      <b/>
      <sz val="11"/>
      <color theme="1"/>
      <name val="Calibri"/>
      <family val="2"/>
      <scheme val="minor"/>
    </font>
    <font>
      <b/>
      <sz val="13"/>
      <color theme="1"/>
      <name val="Calibri"/>
      <family val="2"/>
      <scheme val="minor"/>
    </font>
    <font>
      <b/>
      <u/>
      <sz val="2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b/>
      <sz val="16"/>
      <color theme="1"/>
      <name val="Calibri"/>
      <family val="2"/>
      <scheme val="minor"/>
    </font>
    <font>
      <b/>
      <sz val="20"/>
      <color theme="1"/>
      <name val="Calibri"/>
      <family val="2"/>
      <scheme val="minor"/>
    </font>
    <font>
      <b/>
      <u/>
      <sz val="16"/>
      <color theme="1"/>
      <name val="Calibri"/>
      <family val="2"/>
      <scheme val="minor"/>
    </font>
    <font>
      <sz val="16"/>
      <color theme="1"/>
      <name val="Calibri"/>
      <family val="2"/>
      <scheme val="minor"/>
    </font>
    <font>
      <b/>
      <sz val="14"/>
      <name val="Calibri"/>
      <family val="2"/>
      <scheme val="minor"/>
    </font>
    <font>
      <b/>
      <i/>
      <sz val="11"/>
      <color theme="1"/>
      <name val="Calibri"/>
      <family val="2"/>
      <scheme val="minor"/>
    </font>
    <font>
      <u/>
      <sz val="11"/>
      <color theme="10"/>
      <name val="Calibri"/>
      <family val="2"/>
      <scheme val="minor"/>
    </font>
    <font>
      <sz val="8"/>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5"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2"/>
        <bgColor indexed="64"/>
      </patternFill>
    </fill>
    <fill>
      <patternFill patternType="solid">
        <fgColor theme="0" tint="-4.9989318521683403E-2"/>
        <bgColor indexed="64"/>
      </patternFill>
    </fill>
    <fill>
      <patternFill patternType="solid">
        <fgColor rgb="FFCAA0EA"/>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theme="7"/>
      </bottom>
      <diagonal/>
    </border>
    <border>
      <left style="medium">
        <color indexed="64"/>
      </left>
      <right/>
      <top style="medium">
        <color indexed="64"/>
      </top>
      <bottom style="thin">
        <color theme="7"/>
      </bottom>
      <diagonal/>
    </border>
    <border>
      <left/>
      <right/>
      <top style="medium">
        <color indexed="64"/>
      </top>
      <bottom style="thin">
        <color theme="7"/>
      </bottom>
      <diagonal/>
    </border>
    <border>
      <left/>
      <right style="medium">
        <color indexed="64"/>
      </right>
      <top style="medium">
        <color indexed="64"/>
      </top>
      <bottom style="thin">
        <color theme="7"/>
      </bottom>
      <diagonal/>
    </border>
    <border>
      <left style="medium">
        <color indexed="64"/>
      </left>
      <right style="thin">
        <color theme="7" tint="0.59996337778862885"/>
      </right>
      <top style="thin">
        <color theme="7"/>
      </top>
      <bottom style="thin">
        <color theme="7"/>
      </bottom>
      <diagonal/>
    </border>
    <border>
      <left style="medium">
        <color indexed="64"/>
      </left>
      <right style="thin">
        <color theme="7" tint="0.59996337778862885"/>
      </right>
      <top/>
      <bottom/>
      <diagonal/>
    </border>
    <border>
      <left style="medium">
        <color indexed="64"/>
      </left>
      <right style="thin">
        <color theme="7" tint="0.59996337778862885"/>
      </right>
      <top/>
      <bottom style="medium">
        <color indexed="64"/>
      </bottom>
      <diagonal/>
    </border>
    <border>
      <left style="thin">
        <color theme="7" tint="0.59996337778862885"/>
      </left>
      <right style="thin">
        <color theme="7" tint="0.59996337778862885"/>
      </right>
      <top style="thin">
        <color theme="7"/>
      </top>
      <bottom/>
      <diagonal/>
    </border>
    <border>
      <left style="thin">
        <color theme="7" tint="0.59996337778862885"/>
      </left>
      <right style="thin">
        <color theme="7" tint="0.59996337778862885"/>
      </right>
      <top/>
      <bottom/>
      <diagonal/>
    </border>
    <border>
      <left style="thin">
        <color theme="7" tint="0.59996337778862885"/>
      </left>
      <right style="thin">
        <color theme="7" tint="0.59996337778862885"/>
      </right>
      <top/>
      <bottom style="medium">
        <color indexed="64"/>
      </bottom>
      <diagonal/>
    </border>
    <border>
      <left style="thin">
        <color theme="7" tint="0.59996337778862885"/>
      </left>
      <right style="thin">
        <color theme="7" tint="0.59996337778862885"/>
      </right>
      <top style="thin">
        <color theme="7"/>
      </top>
      <bottom style="thin">
        <color theme="7"/>
      </bottom>
      <diagonal/>
    </border>
    <border>
      <left style="medium">
        <color rgb="FF000000"/>
      </left>
      <right style="medium">
        <color rgb="FF000000"/>
      </right>
      <top style="medium">
        <color rgb="FF000000"/>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7" tint="0.59996337778862885"/>
      </right>
      <top/>
      <bottom style="thin">
        <color theme="7"/>
      </bottom>
      <diagonal/>
    </border>
    <border>
      <left style="thin">
        <color theme="7" tint="0.59996337778862885"/>
      </left>
      <right style="thin">
        <color theme="7" tint="0.59996337778862885"/>
      </right>
      <top/>
      <bottom style="thin">
        <color theme="7"/>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medium">
        <color auto="1"/>
      </right>
      <top style="thin">
        <color rgb="FF9442D4"/>
      </top>
      <bottom style="thin">
        <color rgb="FF9442D4"/>
      </bottom>
      <diagonal/>
    </border>
  </borders>
  <cellStyleXfs count="2">
    <xf numFmtId="0" fontId="0" fillId="0" borderId="0"/>
    <xf numFmtId="0" fontId="14" fillId="0" borderId="0" applyNumberFormat="0" applyFill="0" applyBorder="0" applyAlignment="0" applyProtection="0"/>
  </cellStyleXfs>
  <cellXfs count="147">
    <xf numFmtId="0" fontId="0" fillId="0" borderId="0" xfId="0"/>
    <xf numFmtId="0" fontId="1" fillId="0" borderId="0" xfId="0" applyFont="1" applyBorder="1"/>
    <xf numFmtId="0" fontId="2" fillId="0" borderId="0" xfId="0" applyFont="1" applyBorder="1"/>
    <xf numFmtId="0" fontId="0" fillId="0" borderId="0" xfId="0" applyBorder="1"/>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7" fillId="0" borderId="0" xfId="0" applyFont="1" applyAlignment="1">
      <alignment horizontal="left" vertical="center"/>
    </xf>
    <xf numFmtId="0" fontId="6" fillId="0" borderId="0" xfId="0" applyFont="1" applyAlignment="1">
      <alignment horizontal="center" vertical="center"/>
    </xf>
    <xf numFmtId="0" fontId="5" fillId="5" borderId="1" xfId="0" applyFont="1" applyFill="1" applyBorder="1" applyAlignment="1">
      <alignment horizontal="left" vertical="center"/>
    </xf>
    <xf numFmtId="0" fontId="6" fillId="5" borderId="2" xfId="0" applyFont="1" applyFill="1" applyBorder="1" applyAlignment="1">
      <alignment horizontal="left" vertical="center"/>
    </xf>
    <xf numFmtId="0" fontId="5" fillId="4" borderId="11" xfId="0" applyFont="1" applyFill="1" applyBorder="1" applyAlignment="1">
      <alignment vertical="center" wrapText="1"/>
    </xf>
    <xf numFmtId="0" fontId="0" fillId="0" borderId="0" xfId="0" applyAlignment="1">
      <alignment wrapText="1"/>
    </xf>
    <xf numFmtId="0" fontId="0" fillId="8" borderId="5" xfId="0" applyFill="1" applyBorder="1" applyAlignment="1">
      <alignment wrapText="1"/>
    </xf>
    <xf numFmtId="0" fontId="0" fillId="8" borderId="4" xfId="0" applyFill="1" applyBorder="1" applyAlignment="1">
      <alignment wrapText="1"/>
    </xf>
    <xf numFmtId="0" fontId="0" fillId="9" borderId="4" xfId="0" applyFill="1" applyBorder="1" applyAlignment="1">
      <alignment wrapText="1"/>
    </xf>
    <xf numFmtId="0" fontId="4" fillId="0" borderId="12" xfId="0" applyFont="1" applyBorder="1"/>
    <xf numFmtId="0" fontId="4" fillId="0" borderId="16" xfId="0" applyFont="1" applyBorder="1" applyAlignment="1"/>
    <xf numFmtId="0" fontId="0" fillId="9" borderId="17" xfId="0" applyFill="1" applyBorder="1" applyAlignment="1">
      <alignment wrapText="1"/>
    </xf>
    <xf numFmtId="0" fontId="0" fillId="9" borderId="20" xfId="0" applyFill="1" applyBorder="1" applyAlignment="1">
      <alignment wrapText="1"/>
    </xf>
    <xf numFmtId="0" fontId="4" fillId="0" borderId="22" xfId="0" applyFont="1" applyBorder="1" applyAlignment="1"/>
    <xf numFmtId="0" fontId="4" fillId="0" borderId="22" xfId="0" applyFont="1" applyBorder="1"/>
    <xf numFmtId="0" fontId="0" fillId="8" borderId="20" xfId="0" applyFill="1" applyBorder="1" applyAlignment="1">
      <alignment wrapText="1"/>
    </xf>
    <xf numFmtId="0" fontId="0" fillId="9" borderId="17" xfId="0" applyFill="1" applyBorder="1" applyAlignment="1"/>
    <xf numFmtId="0" fontId="0" fillId="9" borderId="19" xfId="0" applyFill="1" applyBorder="1" applyAlignment="1">
      <alignment wrapText="1"/>
    </xf>
    <xf numFmtId="0" fontId="0" fillId="8" borderId="17" xfId="0" applyFill="1" applyBorder="1" applyAlignment="1">
      <alignment wrapText="1"/>
    </xf>
    <xf numFmtId="0" fontId="0" fillId="8" borderId="18" xfId="0" applyFill="1" applyBorder="1" applyAlignment="1">
      <alignment wrapText="1"/>
    </xf>
    <xf numFmtId="0" fontId="0" fillId="8" borderId="21" xfId="0" applyFill="1" applyBorder="1" applyAlignment="1">
      <alignment wrapText="1"/>
    </xf>
    <xf numFmtId="0" fontId="4" fillId="0" borderId="16" xfId="0" applyFont="1" applyBorder="1"/>
    <xf numFmtId="0" fontId="0" fillId="9" borderId="17" xfId="0" applyFill="1" applyBorder="1"/>
    <xf numFmtId="0" fontId="5" fillId="0" borderId="11" xfId="0" applyFont="1" applyBorder="1" applyAlignment="1">
      <alignment vertical="center" wrapText="1"/>
    </xf>
    <xf numFmtId="0" fontId="5" fillId="5" borderId="23" xfId="0" applyFont="1" applyFill="1" applyBorder="1" applyAlignment="1">
      <alignment horizontal="left" vertical="center"/>
    </xf>
    <xf numFmtId="0" fontId="0" fillId="6" borderId="3" xfId="0" applyFill="1" applyBorder="1"/>
    <xf numFmtId="0" fontId="0" fillId="6" borderId="4" xfId="0" applyFill="1" applyBorder="1"/>
    <xf numFmtId="0" fontId="0" fillId="0" borderId="4" xfId="0" applyFont="1" applyBorder="1"/>
    <xf numFmtId="0" fontId="4" fillId="6" borderId="6" xfId="0" applyFont="1" applyFill="1" applyBorder="1" applyAlignment="1">
      <alignment horizontal="left" vertical="center"/>
    </xf>
    <xf numFmtId="0" fontId="4" fillId="0" borderId="7" xfId="0" applyFont="1" applyBorder="1" applyAlignment="1">
      <alignment horizontal="left" vertical="center"/>
    </xf>
    <xf numFmtId="0" fontId="4" fillId="6" borderId="7" xfId="0" applyFont="1" applyFill="1" applyBorder="1" applyAlignment="1">
      <alignment horizontal="left" vertical="center"/>
    </xf>
    <xf numFmtId="0" fontId="4" fillId="6" borderId="24" xfId="0" applyFont="1" applyFill="1" applyBorder="1" applyAlignment="1">
      <alignment horizontal="left"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left" vertical="center" wrapText="1"/>
    </xf>
    <xf numFmtId="0" fontId="0" fillId="0" borderId="8" xfId="0" applyBorder="1" applyAlignment="1">
      <alignment horizontal="left" vertical="center" wrapText="1"/>
    </xf>
    <xf numFmtId="0" fontId="4" fillId="9" borderId="25" xfId="0" applyFont="1" applyFill="1" applyBorder="1" applyAlignment="1">
      <alignment horizontal="left" vertical="center"/>
    </xf>
    <xf numFmtId="0" fontId="0" fillId="0" borderId="4"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9" borderId="31" xfId="0" applyFont="1" applyFill="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2" xfId="0" applyFont="1" applyBorder="1" applyAlignment="1">
      <alignment horizontal="left" vertical="center"/>
    </xf>
    <xf numFmtId="0" fontId="4" fillId="0" borderId="16" xfId="0" applyFont="1" applyBorder="1" applyAlignment="1">
      <alignment horizontal="left" vertical="center"/>
    </xf>
    <xf numFmtId="0" fontId="4" fillId="0" borderId="22" xfId="0" applyFont="1" applyBorder="1" applyAlignment="1">
      <alignment horizontal="left" vertical="center"/>
    </xf>
    <xf numFmtId="0" fontId="5" fillId="0" borderId="0" xfId="0" applyFont="1" applyAlignment="1">
      <alignment vertical="center" wrapText="1"/>
    </xf>
    <xf numFmtId="0" fontId="0" fillId="0" borderId="7" xfId="0" applyBorder="1" applyAlignment="1">
      <alignment horizontal="left" vertical="center" wrapText="1"/>
    </xf>
    <xf numFmtId="0" fontId="5" fillId="0" borderId="0" xfId="0" applyFont="1" applyBorder="1" applyAlignment="1">
      <alignment vertical="center" wrapText="1"/>
    </xf>
    <xf numFmtId="0" fontId="5" fillId="10" borderId="11" xfId="0" applyFont="1" applyFill="1" applyBorder="1" applyAlignment="1">
      <alignment vertical="center" wrapText="1"/>
    </xf>
    <xf numFmtId="0" fontId="0" fillId="8" borderId="0" xfId="0" applyFill="1"/>
    <xf numFmtId="0" fontId="11" fillId="8" borderId="0" xfId="0" applyFont="1" applyFill="1"/>
    <xf numFmtId="0" fontId="0" fillId="8" borderId="0" xfId="0" applyFill="1" applyAlignment="1">
      <alignment vertical="top"/>
    </xf>
    <xf numFmtId="0" fontId="0" fillId="8" borderId="0" xfId="0" applyFill="1" applyAlignment="1">
      <alignment vertical="center"/>
    </xf>
    <xf numFmtId="0" fontId="13" fillId="8" borderId="0" xfId="0" applyFont="1" applyFill="1" applyAlignment="1">
      <alignment vertical="center"/>
    </xf>
    <xf numFmtId="0" fontId="6" fillId="8" borderId="0" xfId="0" applyFont="1" applyFill="1" applyAlignment="1">
      <alignment horizontal="left" vertical="center"/>
    </xf>
    <xf numFmtId="0" fontId="13" fillId="8" borderId="0" xfId="0" applyFont="1" applyFill="1" applyAlignment="1">
      <alignment vertical="top" wrapText="1"/>
    </xf>
    <xf numFmtId="0" fontId="1" fillId="8" borderId="0" xfId="0" applyFont="1" applyFill="1" applyAlignment="1">
      <alignment horizontal="center" vertical="top"/>
    </xf>
    <xf numFmtId="0" fontId="1" fillId="8" borderId="0" xfId="0" applyFont="1" applyFill="1" applyAlignment="1">
      <alignment vertical="top" wrapText="1"/>
    </xf>
    <xf numFmtId="0" fontId="1" fillId="8" borderId="0" xfId="0" quotePrefix="1" applyFont="1" applyFill="1" applyAlignment="1">
      <alignment vertical="top" wrapText="1"/>
    </xf>
    <xf numFmtId="0" fontId="13" fillId="8" borderId="0" xfId="0" applyFont="1" applyFill="1" applyAlignment="1">
      <alignment horizontal="left" vertical="center"/>
    </xf>
    <xf numFmtId="0" fontId="13" fillId="8" borderId="0" xfId="0" applyFont="1" applyFill="1" applyAlignment="1">
      <alignment horizontal="left" vertical="top"/>
    </xf>
    <xf numFmtId="0" fontId="13" fillId="8" borderId="0" xfId="0" quotePrefix="1" applyFont="1" applyFill="1" applyAlignment="1">
      <alignment vertical="top" wrapText="1"/>
    </xf>
    <xf numFmtId="0" fontId="13" fillId="8" borderId="0" xfId="0" applyFont="1" applyFill="1" applyAlignment="1">
      <alignment horizontal="justify" vertical="top"/>
    </xf>
    <xf numFmtId="0" fontId="13" fillId="8" borderId="0" xfId="0" applyFont="1" applyFill="1" applyAlignment="1">
      <alignment horizontal="left" vertical="top" wrapText="1"/>
    </xf>
    <xf numFmtId="0" fontId="0" fillId="8" borderId="0" xfId="0" applyFill="1" applyAlignment="1">
      <alignment horizontal="left" vertical="center"/>
    </xf>
    <xf numFmtId="0" fontId="0" fillId="8" borderId="0" xfId="0" applyFill="1" applyAlignment="1">
      <alignment horizontal="left" vertical="top"/>
    </xf>
    <xf numFmtId="0" fontId="0" fillId="8" borderId="0" xfId="0" quotePrefix="1" applyFill="1" applyAlignment="1">
      <alignment horizontal="left" vertical="top"/>
    </xf>
    <xf numFmtId="0" fontId="1" fillId="8" borderId="0" xfId="0" applyFont="1" applyFill="1" applyAlignment="1">
      <alignment horizontal="left" vertical="top"/>
    </xf>
    <xf numFmtId="0" fontId="0" fillId="12" borderId="0" xfId="0" applyFill="1" applyBorder="1" applyAlignment="1">
      <alignment horizontal="left" vertical="center" wrapText="1"/>
    </xf>
    <xf numFmtId="0" fontId="0" fillId="0" borderId="4" xfId="0" applyBorder="1" applyAlignment="1">
      <alignment horizontal="left"/>
    </xf>
    <xf numFmtId="0" fontId="14" fillId="6" borderId="5" xfId="1" applyFill="1" applyBorder="1"/>
    <xf numFmtId="0" fontId="14" fillId="9" borderId="20" xfId="1" applyFill="1" applyBorder="1" applyAlignment="1">
      <alignment wrapText="1"/>
    </xf>
    <xf numFmtId="0" fontId="14" fillId="8" borderId="20" xfId="1" applyFill="1" applyBorder="1" applyAlignment="1">
      <alignment wrapText="1"/>
    </xf>
    <xf numFmtId="0" fontId="0" fillId="8" borderId="0" xfId="0" applyFill="1" applyAlignment="1">
      <alignment horizontal="left" vertical="top" wrapText="1"/>
    </xf>
    <xf numFmtId="0" fontId="4" fillId="0" borderId="33" xfId="0" applyFont="1" applyBorder="1" applyAlignment="1">
      <alignment horizontal="left" vertical="center" wrapText="1"/>
    </xf>
    <xf numFmtId="0" fontId="0" fillId="13" borderId="33" xfId="0" applyFill="1" applyBorder="1" applyAlignment="1">
      <alignment horizontal="left" vertical="center" wrapText="1"/>
    </xf>
    <xf numFmtId="0" fontId="5" fillId="13" borderId="6" xfId="0" applyFont="1" applyFill="1" applyBorder="1" applyAlignment="1">
      <alignment horizontal="left" vertical="center" wrapText="1"/>
    </xf>
    <xf numFmtId="0" fontId="5" fillId="13" borderId="11" xfId="0" applyFont="1" applyFill="1" applyBorder="1" applyAlignment="1">
      <alignment horizontal="left" vertical="center" wrapText="1"/>
    </xf>
    <xf numFmtId="0" fontId="0" fillId="0" borderId="0" xfId="0" applyAlignment="1">
      <alignment horizontal="center"/>
    </xf>
    <xf numFmtId="17" fontId="0" fillId="0" borderId="4" xfId="0" applyNumberFormat="1" applyBorder="1" applyAlignment="1">
      <alignment horizontal="left"/>
    </xf>
    <xf numFmtId="0" fontId="0" fillId="0" borderId="0" xfId="0" applyBorder="1" applyAlignment="1">
      <alignment vertical="center" wrapText="1"/>
    </xf>
    <xf numFmtId="0" fontId="0" fillId="0" borderId="0" xfId="0" applyFill="1" applyBorder="1" applyAlignment="1">
      <alignment horizontal="left" vertical="center" wrapText="1"/>
    </xf>
    <xf numFmtId="0" fontId="0" fillId="0" borderId="4" xfId="0" applyFill="1" applyBorder="1" applyAlignment="1">
      <alignment horizontal="left" vertical="center" wrapText="1"/>
    </xf>
    <xf numFmtId="164" fontId="0" fillId="0" borderId="9" xfId="0" applyNumberFormat="1" applyBorder="1" applyAlignment="1">
      <alignment horizontal="left" vertical="center" wrapText="1"/>
    </xf>
    <xf numFmtId="164" fontId="0" fillId="0" borderId="0" xfId="0" applyNumberFormat="1" applyBorder="1" applyAlignment="1">
      <alignment horizontal="left" vertical="center" wrapText="1"/>
    </xf>
    <xf numFmtId="0" fontId="0" fillId="0" borderId="9" xfId="0" applyFill="1" applyBorder="1" applyAlignment="1">
      <alignment horizontal="center" vertical="center" wrapText="1"/>
    </xf>
    <xf numFmtId="164" fontId="0" fillId="0" borderId="9" xfId="0" applyNumberFormat="1" applyFill="1" applyBorder="1" applyAlignment="1">
      <alignment horizontal="left" vertical="center" wrapText="1"/>
    </xf>
    <xf numFmtId="164" fontId="0" fillId="0" borderId="0" xfId="0" applyNumberFormat="1" applyFill="1" applyBorder="1" applyAlignment="1">
      <alignment horizontal="left" vertical="center" wrapText="1"/>
    </xf>
    <xf numFmtId="164" fontId="0" fillId="0" borderId="10" xfId="0" applyNumberFormat="1" applyBorder="1" applyAlignment="1">
      <alignment horizontal="left" vertical="center" wrapText="1"/>
    </xf>
    <xf numFmtId="164" fontId="0" fillId="0" borderId="8" xfId="0" applyNumberFormat="1" applyBorder="1" applyAlignment="1">
      <alignment horizontal="left" vertical="center" wrapText="1"/>
    </xf>
    <xf numFmtId="0" fontId="0" fillId="0" borderId="10" xfId="0" applyBorder="1" applyAlignment="1">
      <alignment horizontal="left" vertical="center" wrapText="1"/>
    </xf>
    <xf numFmtId="0" fontId="0" fillId="0" borderId="24" xfId="0" applyBorder="1" applyAlignment="1">
      <alignment horizontal="left" vertical="center" wrapText="1"/>
    </xf>
    <xf numFmtId="0" fontId="14" fillId="8" borderId="21" xfId="1" applyFill="1" applyBorder="1" applyAlignment="1">
      <alignment wrapText="1"/>
    </xf>
    <xf numFmtId="0" fontId="0" fillId="8" borderId="4" xfId="0" applyFill="1" applyBorder="1" applyAlignment="1">
      <alignment vertical="top" wrapText="1"/>
    </xf>
    <xf numFmtId="0" fontId="0" fillId="9" borderId="4" xfId="0" applyFill="1" applyBorder="1" applyAlignment="1">
      <alignment vertical="top" wrapText="1"/>
    </xf>
    <xf numFmtId="0" fontId="0" fillId="8" borderId="0" xfId="0" quotePrefix="1" applyFont="1" applyFill="1" applyAlignment="1">
      <alignment horizontal="left" vertical="top" wrapText="1"/>
    </xf>
    <xf numFmtId="0" fontId="0" fillId="8" borderId="0" xfId="0" applyFont="1" applyFill="1" applyAlignment="1">
      <alignment horizontal="left" vertical="top" wrapText="1"/>
    </xf>
    <xf numFmtId="0" fontId="10" fillId="8" borderId="0" xfId="0" applyFont="1" applyFill="1" applyAlignment="1">
      <alignment horizontal="center"/>
    </xf>
    <xf numFmtId="0" fontId="12" fillId="11" borderId="0" xfId="0" applyFont="1" applyFill="1" applyAlignment="1">
      <alignment horizontal="left" vertical="center"/>
    </xf>
    <xf numFmtId="0" fontId="0" fillId="8" borderId="0" xfId="0" applyFill="1" applyAlignment="1">
      <alignment horizontal="left" vertical="top" wrapText="1"/>
    </xf>
    <xf numFmtId="0" fontId="5" fillId="5" borderId="0" xfId="0" applyFont="1" applyFill="1" applyAlignment="1">
      <alignment horizontal="left" vertical="center"/>
    </xf>
    <xf numFmtId="0" fontId="5" fillId="2" borderId="0" xfId="0" applyFont="1" applyFill="1" applyAlignment="1">
      <alignment horizontal="left" vertical="center"/>
    </xf>
    <xf numFmtId="0" fontId="1" fillId="8" borderId="0" xfId="0" quotePrefix="1" applyFont="1" applyFill="1" applyAlignment="1">
      <alignment horizontal="left" vertical="top" wrapText="1"/>
    </xf>
    <xf numFmtId="0" fontId="1" fillId="8" borderId="0" xfId="0" applyFont="1" applyFill="1" applyAlignment="1">
      <alignment horizontal="left" vertical="top" wrapText="1"/>
    </xf>
    <xf numFmtId="0" fontId="0" fillId="8" borderId="0" xfId="0" quotePrefix="1" applyFill="1" applyAlignment="1">
      <alignment horizontal="left" vertical="top" wrapText="1"/>
    </xf>
    <xf numFmtId="0" fontId="0" fillId="8" borderId="0" xfId="0" applyFill="1" applyAlignment="1">
      <alignment horizontal="left" vertical="center" wrapText="1"/>
    </xf>
    <xf numFmtId="0" fontId="5" fillId="3" borderId="0" xfId="0" applyFont="1" applyFill="1" applyAlignment="1">
      <alignment horizontal="left" vertical="center"/>
    </xf>
    <xf numFmtId="0" fontId="5" fillId="7" borderId="0" xfId="0" applyFont="1" applyFill="1" applyAlignment="1">
      <alignment horizontal="left"/>
    </xf>
    <xf numFmtId="0" fontId="5" fillId="4" borderId="0" xfId="0" applyFont="1" applyFill="1" applyAlignment="1">
      <alignment horizontal="left" vertical="center" wrapText="1"/>
    </xf>
    <xf numFmtId="0" fontId="5" fillId="13" borderId="0" xfId="0" applyFont="1" applyFill="1" applyAlignment="1">
      <alignment horizontal="left" vertical="center" wrapText="1"/>
    </xf>
    <xf numFmtId="0" fontId="5" fillId="10" borderId="0" xfId="0" applyFont="1" applyFill="1" applyAlignment="1">
      <alignment horizontal="left" vertical="center" wrapText="1"/>
    </xf>
    <xf numFmtId="0" fontId="0" fillId="8" borderId="0" xfId="0" quotePrefix="1" applyFill="1" applyAlignment="1">
      <alignment horizontal="left" vertical="center" wrapText="1"/>
    </xf>
    <xf numFmtId="0" fontId="3" fillId="0" borderId="0" xfId="0" applyFont="1" applyBorder="1" applyAlignment="1">
      <alignment horizontal="left"/>
    </xf>
    <xf numFmtId="0" fontId="5" fillId="10" borderId="1"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24" xfId="0" applyBorder="1" applyAlignment="1">
      <alignment horizont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8" fillId="7" borderId="13" xfId="0" applyFont="1" applyFill="1" applyBorder="1" applyAlignment="1">
      <alignment horizontal="center" vertical="center"/>
    </xf>
    <xf numFmtId="0" fontId="8" fillId="7" borderId="14" xfId="0" applyFont="1" applyFill="1" applyBorder="1" applyAlignment="1">
      <alignment horizontal="center" vertical="center"/>
    </xf>
    <xf numFmtId="0" fontId="8" fillId="7" borderId="15" xfId="0" applyFont="1" applyFill="1" applyBorder="1" applyAlignment="1">
      <alignment horizontal="center" vertical="center"/>
    </xf>
    <xf numFmtId="0" fontId="4" fillId="9" borderId="28" xfId="0" applyFont="1" applyFill="1" applyBorder="1" applyAlignment="1">
      <alignment horizontal="left" vertical="center"/>
    </xf>
    <xf numFmtId="0" fontId="4" fillId="9" borderId="29" xfId="0" applyFont="1" applyFill="1" applyBorder="1" applyAlignment="1">
      <alignment horizontal="left" vertical="center"/>
    </xf>
    <xf numFmtId="0" fontId="4" fillId="9" borderId="30" xfId="0" applyFont="1" applyFill="1" applyBorder="1" applyAlignment="1">
      <alignment horizontal="left" vertical="center"/>
    </xf>
    <xf numFmtId="0" fontId="4" fillId="9" borderId="28" xfId="0" applyNumberFormat="1" applyFont="1" applyFill="1" applyBorder="1" applyAlignment="1">
      <alignment horizontal="left" vertical="center"/>
    </xf>
    <xf numFmtId="0" fontId="4" fillId="9" borderId="29" xfId="0" applyNumberFormat="1" applyFont="1" applyFill="1" applyBorder="1" applyAlignment="1">
      <alignment horizontal="left" vertical="center"/>
    </xf>
    <xf numFmtId="0" fontId="4" fillId="9" borderId="30" xfId="0" applyNumberFormat="1" applyFont="1" applyFill="1" applyBorder="1" applyAlignment="1">
      <alignment horizontal="left" vertical="center"/>
    </xf>
    <xf numFmtId="0" fontId="9" fillId="0" borderId="8" xfId="0" applyFont="1" applyBorder="1" applyAlignment="1">
      <alignment horizontal="left"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9" borderId="32" xfId="0" applyNumberFormat="1" applyFont="1" applyFill="1" applyBorder="1" applyAlignment="1">
      <alignment horizontal="left" vertical="center"/>
    </xf>
  </cellXfs>
  <cellStyles count="2">
    <cellStyle name="Hyperlink" xfId="1" builtinId="8"/>
    <cellStyle name="Normal" xfId="0" builtinId="0"/>
  </cellStyles>
  <dxfs count="25">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border>
        <bottom style="thin">
          <color rgb="FF9442D4"/>
        </bottom>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right/>
        <top/>
        <bottom/>
        <vertical/>
        <horizontal/>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numFmt numFmtId="164" formatCode="&quot;$&quot;#,##0.00"/>
      <alignment horizontal="left" vertical="center" textRotation="0" wrapText="1" indent="0" justifyLastLine="0" shrinkToFit="0" readingOrder="0"/>
    </dxf>
    <dxf>
      <numFmt numFmtId="164" formatCode="&quot;$&quot;#,##0.00"/>
      <alignment horizontal="left" vertical="center" textRotation="0" wrapText="1" indent="0" justifyLastLine="0" shrinkToFit="0" readingOrder="0"/>
    </dxf>
    <dxf>
      <numFmt numFmtId="164" formatCode="&quot;$&quot;#,##0.00"/>
      <alignment horizontal="left" vertical="center" textRotation="0" wrapText="1" indent="0" justifyLastLine="0" shrinkToFit="0" readingOrder="0"/>
    </dxf>
    <dxf>
      <numFmt numFmtId="164" formatCode="&quot;$&quot;#,##0.00"/>
      <alignment horizontal="left" vertical="center" textRotation="0" wrapText="1" indent="0" justifyLastLine="0" shrinkToFit="0" readingOrder="0"/>
    </dxf>
    <dxf>
      <font>
        <sz val="12"/>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s>
  <tableStyles count="0" defaultTableStyle="TableStyleMedium2" defaultPivotStyle="PivotStyleLight16"/>
  <colors>
    <mruColors>
      <color rgb="FFCAA0EA"/>
      <color rgb="FF9442D4"/>
      <color rgb="FFB77E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4" Type="http://schemas.openxmlformats.org/officeDocument/2006/relationships/externalLink" Target="externalLinks/externalLink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packman\Desktop\MnDOT%20Risk%20Register%20Ex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Template"/>
      <sheetName val="Instructions"/>
      <sheetName val="Opportunity - Rating Desc."/>
      <sheetName val="Threat - Rating Desc."/>
      <sheetName val="Severity matrix"/>
      <sheetName val="Sample Risk Checklist"/>
      <sheetName val="Risk Allocation"/>
      <sheetName val="Lists"/>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A9A41A-BD68-4036-8F7C-572A6CDCAE00}" name="Table6" displayName="Table6" ref="B14:G32" totalsRowShown="0" headerRowDxfId="24" dataDxfId="23">
  <autoFilter ref="B14:G32" xr:uid="{FFED4339-5FE2-4E70-B7B2-3448B97A996E}"/>
  <tableColumns count="6">
    <tableColumn id="6" xr3:uid="{07F80E6B-5505-43F4-BBB2-5F62EFFCDBA3}" name="Rec #" dataDxfId="22"/>
    <tableColumn id="5" xr3:uid="{E8CDB66E-7497-46B1-A9E1-11730E49952E}" name="Recommendation Type" dataDxfId="21"/>
    <tableColumn id="1" xr3:uid="{7C8E2F32-6413-4FDA-879D-88F7DF3EF980}" name="Existing Condition" dataDxfId="20"/>
    <tableColumn id="2" xr3:uid="{12E17664-49D7-4DF6-90E1-C0D1CCD584BB}" name="Recommendation Description" dataDxfId="19"/>
    <tableColumn id="3" xr3:uid="{7936C23D-D483-4A05-8057-21D133615644}" name="Reference" dataDxfId="18"/>
    <tableColumn id="4" xr3:uid="{9CF29E5F-1ED9-4008-8A21-4D56F3E079D2}" name="Applicable Discipline" dataDxfId="17"/>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A7BB3C-B479-4FA0-BBAB-FD0CED136AF0}" name="Table7" displayName="Table7" ref="H14:J32" totalsRowShown="0" headerRowDxfId="16" dataDxfId="15">
  <autoFilter ref="H14:J32" xr:uid="{FC15B1FF-80A2-42BC-9765-DC9ADBBD99FB}"/>
  <tableColumns count="3">
    <tableColumn id="1" xr3:uid="{E5889E46-643D-449A-9C1F-1C49C2C56135}" name="Original" dataDxfId="14"/>
    <tableColumn id="2" xr3:uid="{B3171530-97EC-4F40-B2A6-548F8D90FDDB}" name="VE Reccomendation" dataDxfId="13"/>
    <tableColumn id="3" xr3:uid="{BE7551BF-3D5A-4A22-AEC1-6826AB7991AE}" name="Savings" dataDxfId="12"/>
  </tableColumns>
  <tableStyleInfo name="TableStyleLight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1738EDB-46DB-410E-8467-F7825EC22A87}" name="Table98" displayName="Table98" ref="K14:L32" totalsRowShown="0" headerRowDxfId="11" dataDxfId="10">
  <autoFilter ref="K14:L32" xr:uid="{F866A017-B9C8-4F01-A44F-F756E56502C6}"/>
  <tableColumns count="2">
    <tableColumn id="1" xr3:uid="{33295FB2-6475-4C4E-A855-B06C1054A1C1}" name="Decision" dataDxfId="9"/>
    <tableColumn id="2" xr3:uid="{14BFB83F-38A6-43AD-92FE-C057BC6C3607}" name="Comments" dataDxfId="8"/>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EBAE93-9D20-4EA0-A937-DDF9E1637640}" name="Table984" displayName="Table984" ref="M14:M32" totalsRowShown="0" headerRowDxfId="7" dataDxfId="5" headerRowBorderDxfId="6">
  <autoFilter ref="M14:M32" xr:uid="{3CEBAE93-9D20-4EA0-A937-DDF9E1637640}"/>
  <tableColumns count="1">
    <tableColumn id="2" xr3:uid="{189FE34A-E4C4-4B9F-8720-F36B4DF65EB5}" name="Comments" dataDxfId="4"/>
  </tableColumns>
  <tableStyleInfo name="TableStyleLight1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A57B8F-3FD8-4764-8FAE-1BE8B7F867C1}" name="Table985" displayName="Table985" ref="O14:P32" totalsRowShown="0" headerRowDxfId="3" dataDxfId="2">
  <autoFilter ref="O14:P32" xr:uid="{87A57B8F-3FD8-4764-8FAE-1BE8B7F867C1}"/>
  <tableColumns count="2">
    <tableColumn id="1" xr3:uid="{F9194BCF-DFD5-4F99-9614-8D5F20739544}" name="Decision" dataDxfId="1"/>
    <tableColumn id="2" xr3:uid="{1EDED9A2-A527-4889-BD8B-F1F335AB57CA}" name="Comments if Not Implemented" dataDxfId="0"/>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printerSettings" Target="../printerSettings/printerSettings2.bin"/><Relationship Id="rId1" Type="http://schemas.openxmlformats.org/officeDocument/2006/relationships/hyperlink" Target="mailto:akwhite@ncdot.gov"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hyperlink" Target="mailto:rblakley@ncdot.gov" TargetMode="External"/><Relationship Id="rId3" Type="http://schemas.openxmlformats.org/officeDocument/2006/relationships/hyperlink" Target="mailto:alyudmi@ncdot.gov" TargetMode="External"/><Relationship Id="rId7" Type="http://schemas.openxmlformats.org/officeDocument/2006/relationships/hyperlink" Target="mailto:scalhoun@ncdot.gov" TargetMode="External"/><Relationship Id="rId2" Type="http://schemas.openxmlformats.org/officeDocument/2006/relationships/hyperlink" Target="mailto:alyudmi@ncdot.gov" TargetMode="External"/><Relationship Id="rId1" Type="http://schemas.openxmlformats.org/officeDocument/2006/relationships/hyperlink" Target="mailto:alyudmi@ncdot.gov" TargetMode="External"/><Relationship Id="rId6" Type="http://schemas.openxmlformats.org/officeDocument/2006/relationships/hyperlink" Target="mailto:druggles@stewartinc.com" TargetMode="External"/><Relationship Id="rId5" Type="http://schemas.openxmlformats.org/officeDocument/2006/relationships/hyperlink" Target="mailto:ayoung@stewartinc.com" TargetMode="External"/><Relationship Id="rId4" Type="http://schemas.openxmlformats.org/officeDocument/2006/relationships/hyperlink" Target="mailto:rblakley@ncdot.gov" TargetMode="External"/><Relationship Id="rId9"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8E7C-7748-4D15-9E91-3CF9C1A01709}">
  <dimension ref="A1:X91"/>
  <sheetViews>
    <sheetView topLeftCell="A55" zoomScale="130" zoomScaleNormal="130" workbookViewId="0">
      <selection activeCell="A10" sqref="A10"/>
    </sheetView>
  </sheetViews>
  <sheetFormatPr defaultRowHeight="15" x14ac:dyDescent="0.25"/>
  <cols>
    <col min="1" max="1" width="4.5703125" customWidth="1"/>
    <col min="2" max="2" width="23.85546875" customWidth="1"/>
    <col min="3" max="3" width="12.5703125" customWidth="1"/>
    <col min="4" max="4" width="16.140625" customWidth="1"/>
    <col min="5" max="5" width="21.85546875" customWidth="1"/>
    <col min="6" max="6" width="43" customWidth="1"/>
  </cols>
  <sheetData>
    <row r="1" spans="1:24" ht="21" x14ac:dyDescent="0.35">
      <c r="A1" s="105" t="s">
        <v>104</v>
      </c>
      <c r="B1" s="105"/>
      <c r="C1" s="105"/>
      <c r="D1" s="105"/>
      <c r="E1" s="105"/>
      <c r="F1" s="105"/>
      <c r="G1" s="57"/>
      <c r="H1" s="57"/>
      <c r="I1" s="57"/>
      <c r="J1" s="57"/>
      <c r="K1" s="57"/>
      <c r="L1" s="57"/>
      <c r="M1" s="57"/>
      <c r="N1" s="57"/>
      <c r="O1" s="57"/>
      <c r="P1" s="57"/>
      <c r="Q1" s="57"/>
      <c r="R1" s="57"/>
      <c r="S1" s="57"/>
      <c r="T1" s="57"/>
      <c r="U1" s="57"/>
      <c r="V1" s="57"/>
      <c r="W1" s="57"/>
      <c r="X1" s="57"/>
    </row>
    <row r="2" spans="1:24" ht="13.5" customHeight="1" x14ac:dyDescent="0.35">
      <c r="A2" s="58"/>
      <c r="B2" s="57"/>
      <c r="C2" s="57"/>
      <c r="D2" s="57"/>
      <c r="E2" s="57"/>
      <c r="G2" s="57"/>
      <c r="H2" s="57"/>
      <c r="J2" s="57"/>
      <c r="K2" s="57"/>
      <c r="L2" s="57"/>
      <c r="M2" s="57"/>
      <c r="N2" s="57"/>
      <c r="O2" s="57"/>
      <c r="P2" s="57"/>
      <c r="Q2" s="57"/>
      <c r="R2" s="57"/>
      <c r="S2" s="57"/>
      <c r="T2" s="57"/>
      <c r="U2" s="57"/>
      <c r="V2" s="57"/>
      <c r="W2" s="57"/>
      <c r="X2" s="57"/>
    </row>
    <row r="3" spans="1:24" ht="18.75" x14ac:dyDescent="0.25">
      <c r="A3" s="106" t="s">
        <v>0</v>
      </c>
      <c r="B3" s="106"/>
      <c r="C3" s="106"/>
      <c r="D3" s="106"/>
      <c r="E3" s="106"/>
      <c r="F3" s="106"/>
      <c r="G3" s="57"/>
      <c r="H3" s="57"/>
      <c r="J3" s="57"/>
      <c r="K3" s="57"/>
      <c r="L3" s="57"/>
      <c r="M3" s="57"/>
      <c r="N3" s="57"/>
      <c r="O3" s="57"/>
      <c r="P3" s="57"/>
      <c r="Q3" s="57"/>
      <c r="R3" s="57"/>
      <c r="S3" s="57"/>
      <c r="T3" s="57"/>
      <c r="U3" s="57"/>
      <c r="V3" s="57"/>
      <c r="W3" s="57"/>
      <c r="X3" s="57"/>
    </row>
    <row r="4" spans="1:24" ht="47.25" customHeight="1" x14ac:dyDescent="0.25">
      <c r="A4" s="107" t="s">
        <v>1</v>
      </c>
      <c r="B4" s="107"/>
      <c r="C4" s="107"/>
      <c r="D4" s="107"/>
      <c r="E4" s="107"/>
      <c r="F4" s="107"/>
      <c r="G4" s="57"/>
      <c r="H4" s="57"/>
      <c r="I4" s="57"/>
      <c r="J4" s="57"/>
      <c r="K4" s="57"/>
      <c r="L4" s="57"/>
      <c r="M4" s="57"/>
      <c r="N4" s="57"/>
      <c r="O4" s="57"/>
      <c r="P4" s="57"/>
      <c r="Q4" s="57"/>
      <c r="R4" s="57"/>
      <c r="S4" s="57"/>
      <c r="T4" s="57"/>
      <c r="U4" s="57"/>
      <c r="V4" s="57"/>
      <c r="W4" s="57"/>
      <c r="X4" s="57"/>
    </row>
    <row r="5" spans="1:24" ht="15" customHeight="1" x14ac:dyDescent="0.25">
      <c r="A5" s="106" t="s">
        <v>2</v>
      </c>
      <c r="B5" s="106"/>
      <c r="C5" s="106"/>
      <c r="D5" s="106"/>
      <c r="E5" s="106"/>
      <c r="F5" s="106"/>
      <c r="G5" s="57"/>
      <c r="H5" s="57"/>
      <c r="I5" s="57"/>
      <c r="J5" s="57"/>
      <c r="K5" s="57"/>
      <c r="L5" s="57"/>
      <c r="M5" s="57"/>
      <c r="N5" s="57"/>
      <c r="O5" s="57"/>
      <c r="P5" s="57"/>
      <c r="Q5" s="57"/>
      <c r="R5" s="57"/>
      <c r="S5" s="57"/>
      <c r="T5" s="57"/>
      <c r="U5" s="57"/>
      <c r="V5" s="57"/>
      <c r="W5" s="57"/>
      <c r="X5" s="57"/>
    </row>
    <row r="6" spans="1:24" x14ac:dyDescent="0.25">
      <c r="A6" s="73" t="s">
        <v>3</v>
      </c>
      <c r="B6" s="81"/>
      <c r="C6" s="81"/>
      <c r="D6" s="81"/>
      <c r="E6" s="81"/>
      <c r="F6" s="81"/>
      <c r="G6" s="57"/>
      <c r="H6" s="57"/>
      <c r="I6" s="57"/>
      <c r="J6" s="57"/>
      <c r="K6" s="57"/>
      <c r="L6" s="57"/>
      <c r="M6" s="57"/>
      <c r="N6" s="57"/>
      <c r="O6" s="57"/>
      <c r="P6" s="57"/>
      <c r="Q6" s="57"/>
      <c r="R6" s="57"/>
      <c r="S6" s="57"/>
      <c r="T6" s="57"/>
      <c r="U6" s="57"/>
      <c r="V6" s="57"/>
      <c r="W6" s="57"/>
      <c r="X6" s="57"/>
    </row>
    <row r="7" spans="1:24" x14ac:dyDescent="0.25">
      <c r="A7" s="73" t="s">
        <v>4</v>
      </c>
      <c r="B7" s="81"/>
      <c r="C7" s="81"/>
      <c r="D7" s="81"/>
      <c r="E7" s="81"/>
      <c r="F7" s="81"/>
      <c r="G7" s="57"/>
      <c r="H7" s="57"/>
      <c r="I7" s="57"/>
      <c r="J7" s="57"/>
      <c r="K7" s="57"/>
      <c r="L7" s="57"/>
      <c r="M7" s="57"/>
      <c r="N7" s="57"/>
      <c r="O7" s="57"/>
      <c r="P7" s="57"/>
      <c r="Q7" s="57"/>
      <c r="R7" s="57"/>
      <c r="S7" s="57"/>
      <c r="T7" s="57"/>
      <c r="U7" s="57"/>
      <c r="V7" s="57"/>
      <c r="W7" s="57"/>
      <c r="X7" s="57"/>
    </row>
    <row r="8" spans="1:24" x14ac:dyDescent="0.25">
      <c r="A8" s="73" t="s">
        <v>5</v>
      </c>
      <c r="B8" s="81"/>
      <c r="C8" s="81"/>
      <c r="D8" s="81"/>
      <c r="E8" s="81"/>
      <c r="F8" s="81"/>
      <c r="G8" s="57"/>
      <c r="H8" s="57"/>
      <c r="I8" s="57"/>
      <c r="J8" s="57"/>
      <c r="K8" s="57"/>
      <c r="L8" s="57"/>
      <c r="M8" s="57"/>
      <c r="N8" s="57"/>
      <c r="O8" s="57"/>
      <c r="P8" s="57"/>
      <c r="Q8" s="57"/>
      <c r="R8" s="57"/>
      <c r="S8" s="57"/>
      <c r="T8" s="57"/>
      <c r="U8" s="57"/>
      <c r="V8" s="57"/>
      <c r="W8" s="57"/>
      <c r="X8" s="57"/>
    </row>
    <row r="9" spans="1:24" x14ac:dyDescent="0.25">
      <c r="A9" s="74" t="s">
        <v>6</v>
      </c>
    </row>
    <row r="10" spans="1:24" x14ac:dyDescent="0.25">
      <c r="A10" s="73" t="s">
        <v>7</v>
      </c>
      <c r="B10" s="81"/>
      <c r="C10" s="81"/>
      <c r="D10" s="81"/>
      <c r="E10" s="81"/>
      <c r="F10" s="81"/>
      <c r="G10" s="57"/>
      <c r="H10" s="57"/>
      <c r="I10" s="57"/>
      <c r="J10" s="57"/>
      <c r="K10" s="57"/>
      <c r="L10" s="57"/>
      <c r="M10" s="57"/>
      <c r="N10" s="57"/>
      <c r="O10" s="57"/>
      <c r="P10" s="57"/>
      <c r="Q10" s="57"/>
      <c r="R10" s="57"/>
      <c r="S10" s="57"/>
      <c r="T10" s="57"/>
      <c r="U10" s="57"/>
      <c r="V10" s="57"/>
      <c r="W10" s="57"/>
      <c r="X10" s="57"/>
    </row>
    <row r="11" spans="1:24" x14ac:dyDescent="0.25">
      <c r="A11" s="57"/>
      <c r="B11" s="57"/>
      <c r="C11" s="57"/>
      <c r="D11" s="57"/>
      <c r="E11" s="57"/>
      <c r="G11" s="57"/>
      <c r="H11" s="57"/>
      <c r="I11" s="57"/>
      <c r="J11" s="57"/>
      <c r="K11" s="57"/>
      <c r="L11" s="57"/>
      <c r="M11" s="57"/>
      <c r="N11" s="57"/>
      <c r="O11" s="57"/>
      <c r="P11" s="57"/>
      <c r="Q11" s="57"/>
      <c r="S11" s="57"/>
      <c r="T11" s="57"/>
      <c r="U11" s="57"/>
      <c r="V11" s="57"/>
      <c r="W11" s="57"/>
      <c r="X11" s="57"/>
    </row>
    <row r="12" spans="1:24" ht="18.75" x14ac:dyDescent="0.25">
      <c r="A12" s="108" t="s">
        <v>8</v>
      </c>
      <c r="B12" s="108"/>
      <c r="C12" s="108"/>
      <c r="D12" s="108"/>
      <c r="E12" s="108"/>
      <c r="F12" s="108"/>
      <c r="G12" s="57"/>
      <c r="H12" s="57"/>
      <c r="I12" s="57"/>
      <c r="J12" s="57"/>
      <c r="K12" s="57"/>
      <c r="L12" s="57"/>
      <c r="M12" s="57"/>
      <c r="N12" s="57"/>
      <c r="O12" s="57"/>
      <c r="P12" s="57"/>
      <c r="Q12" s="57"/>
      <c r="S12" s="57"/>
      <c r="T12" s="57"/>
      <c r="U12" s="57"/>
      <c r="V12" s="57"/>
      <c r="W12" s="57"/>
      <c r="X12" s="57"/>
    </row>
    <row r="13" spans="1:24" ht="20.100000000000001" customHeight="1" x14ac:dyDescent="0.25">
      <c r="A13" s="59" t="s">
        <v>9</v>
      </c>
      <c r="B13" s="60"/>
      <c r="C13" s="60"/>
      <c r="D13" s="60"/>
      <c r="E13" s="60"/>
      <c r="F13" s="60"/>
      <c r="G13" s="60"/>
      <c r="H13" s="60"/>
      <c r="I13" s="57"/>
      <c r="J13" s="57"/>
      <c r="K13" s="57"/>
      <c r="L13" s="57"/>
      <c r="M13" s="57"/>
      <c r="N13" s="57"/>
      <c r="O13" s="57"/>
      <c r="P13" s="57"/>
      <c r="Q13" s="57"/>
      <c r="S13" s="57"/>
      <c r="T13" s="57"/>
      <c r="U13" s="57"/>
      <c r="V13" s="57"/>
      <c r="W13" s="57"/>
      <c r="X13" s="57"/>
    </row>
    <row r="14" spans="1:24" x14ac:dyDescent="0.25">
      <c r="A14" s="60"/>
      <c r="B14" s="61" t="s">
        <v>10</v>
      </c>
      <c r="C14" s="60" t="s">
        <v>11</v>
      </c>
      <c r="D14" s="60"/>
      <c r="E14" s="60"/>
      <c r="F14" s="60"/>
      <c r="G14" s="60"/>
      <c r="H14" s="60"/>
      <c r="I14" s="57"/>
      <c r="J14" s="57"/>
      <c r="K14" s="57"/>
      <c r="L14" s="57"/>
      <c r="M14" s="57"/>
      <c r="N14" s="57"/>
      <c r="O14" s="57"/>
      <c r="P14" s="57"/>
      <c r="Q14" s="57"/>
      <c r="S14" s="57"/>
      <c r="T14" s="57"/>
      <c r="U14" s="57"/>
      <c r="V14" s="57"/>
      <c r="W14" s="57"/>
      <c r="X14" s="57"/>
    </row>
    <row r="15" spans="1:24" x14ac:dyDescent="0.25">
      <c r="A15" s="60"/>
      <c r="B15" s="61" t="s">
        <v>12</v>
      </c>
      <c r="C15" s="60" t="s">
        <v>13</v>
      </c>
      <c r="D15" s="60"/>
      <c r="E15" s="60"/>
      <c r="F15" s="60"/>
      <c r="G15" s="60"/>
      <c r="H15" s="60"/>
      <c r="I15" s="57"/>
      <c r="J15" s="57"/>
      <c r="K15" s="57"/>
      <c r="L15" s="57"/>
      <c r="M15" s="57"/>
      <c r="N15" s="57"/>
      <c r="O15" s="57"/>
      <c r="P15" s="57"/>
      <c r="Q15" s="57"/>
      <c r="S15" s="57"/>
      <c r="T15" s="57"/>
      <c r="U15" s="57"/>
      <c r="V15" s="57"/>
      <c r="W15" s="57"/>
      <c r="X15" s="57"/>
    </row>
    <row r="16" spans="1:24" x14ac:dyDescent="0.25">
      <c r="A16" s="60"/>
      <c r="B16" s="61" t="s">
        <v>14</v>
      </c>
      <c r="C16" s="60" t="s">
        <v>15</v>
      </c>
      <c r="D16" s="60"/>
      <c r="E16" s="60"/>
      <c r="F16" s="60"/>
      <c r="G16" s="60"/>
      <c r="H16" s="60"/>
      <c r="I16" s="57"/>
      <c r="J16" s="57"/>
      <c r="K16" s="57"/>
      <c r="L16" s="57"/>
      <c r="M16" s="57"/>
      <c r="N16" s="57"/>
      <c r="O16" s="57"/>
      <c r="P16" s="57"/>
      <c r="Q16" s="57"/>
      <c r="S16" s="57"/>
      <c r="T16" s="57"/>
      <c r="U16" s="57"/>
      <c r="V16" s="57"/>
      <c r="W16" s="57"/>
      <c r="X16" s="57"/>
    </row>
    <row r="17" spans="1:24" x14ac:dyDescent="0.25">
      <c r="A17" s="60"/>
      <c r="B17" s="61" t="s">
        <v>16</v>
      </c>
      <c r="C17" s="60" t="s">
        <v>17</v>
      </c>
      <c r="D17" s="60"/>
      <c r="E17" s="60"/>
      <c r="F17" s="60"/>
      <c r="G17" s="60"/>
      <c r="H17" s="60"/>
      <c r="I17" s="57"/>
      <c r="J17" s="57"/>
      <c r="K17" s="57"/>
      <c r="L17" s="57"/>
      <c r="M17" s="57"/>
      <c r="N17" s="57"/>
      <c r="O17" s="57"/>
      <c r="P17" s="57"/>
      <c r="Q17" s="57"/>
      <c r="S17" s="57"/>
      <c r="T17" s="57"/>
      <c r="U17" s="57"/>
      <c r="V17" s="57"/>
      <c r="W17" s="57"/>
      <c r="X17" s="57"/>
    </row>
    <row r="18" spans="1:24" x14ac:dyDescent="0.25">
      <c r="A18" s="60"/>
      <c r="B18" s="61" t="s">
        <v>18</v>
      </c>
      <c r="C18" s="60" t="s">
        <v>19</v>
      </c>
      <c r="D18" s="60"/>
      <c r="E18" s="60"/>
      <c r="F18" s="60"/>
      <c r="G18" s="60"/>
      <c r="H18" s="60"/>
      <c r="I18" s="57"/>
      <c r="J18" s="57"/>
      <c r="K18" s="57"/>
      <c r="L18" s="57"/>
      <c r="M18" s="57"/>
      <c r="N18" s="57"/>
      <c r="O18" s="57"/>
      <c r="P18" s="57"/>
      <c r="Q18" s="57"/>
      <c r="S18" s="57"/>
      <c r="T18" s="57"/>
      <c r="U18" s="57"/>
      <c r="V18" s="57"/>
      <c r="W18" s="57"/>
      <c r="X18" s="57"/>
    </row>
    <row r="19" spans="1:24" x14ac:dyDescent="0.25">
      <c r="A19" s="60"/>
      <c r="B19" s="61" t="s">
        <v>20</v>
      </c>
      <c r="C19" s="60" t="s">
        <v>21</v>
      </c>
      <c r="D19" s="60"/>
      <c r="E19" s="60"/>
      <c r="F19" s="60"/>
      <c r="G19" s="60"/>
      <c r="H19" s="60"/>
      <c r="I19" s="57"/>
      <c r="J19" s="57"/>
      <c r="K19" s="57"/>
      <c r="L19" s="57"/>
      <c r="M19" s="57"/>
      <c r="N19" s="57"/>
      <c r="O19" s="57"/>
      <c r="P19" s="57"/>
      <c r="Q19" s="57"/>
      <c r="S19" s="57"/>
      <c r="T19" s="57"/>
      <c r="U19" s="57"/>
      <c r="V19" s="57"/>
      <c r="W19" s="57"/>
      <c r="X19" s="57"/>
    </row>
    <row r="20" spans="1:24" x14ac:dyDescent="0.25">
      <c r="A20" s="60"/>
      <c r="B20" s="61" t="s">
        <v>22</v>
      </c>
      <c r="C20" s="60" t="s">
        <v>23</v>
      </c>
      <c r="D20" s="60"/>
      <c r="E20" s="60"/>
      <c r="F20" s="60"/>
      <c r="G20" s="60"/>
      <c r="H20" s="60"/>
      <c r="I20" s="57"/>
      <c r="J20" s="57"/>
      <c r="K20" s="57"/>
      <c r="L20" s="57"/>
      <c r="M20" s="57"/>
      <c r="N20" s="57"/>
      <c r="O20" s="57"/>
      <c r="P20" s="57"/>
      <c r="Q20" s="57"/>
      <c r="S20" s="57"/>
      <c r="T20" s="57"/>
      <c r="U20" s="57"/>
      <c r="V20" s="57"/>
      <c r="W20" s="57"/>
      <c r="X20" s="57"/>
    </row>
    <row r="21" spans="1:24" x14ac:dyDescent="0.25">
      <c r="A21" s="60"/>
      <c r="B21" s="61" t="s">
        <v>24</v>
      </c>
      <c r="C21" s="60" t="s">
        <v>25</v>
      </c>
      <c r="D21" s="60"/>
      <c r="E21" s="60"/>
      <c r="F21" s="60"/>
      <c r="G21" s="60"/>
      <c r="H21" s="60"/>
      <c r="I21" s="57"/>
      <c r="J21" s="57"/>
      <c r="K21" s="57"/>
      <c r="L21" s="57"/>
      <c r="M21" s="57"/>
      <c r="N21" s="57"/>
      <c r="O21" s="57"/>
      <c r="P21" s="57"/>
      <c r="Q21" s="57"/>
      <c r="S21" s="57"/>
      <c r="T21" s="57"/>
      <c r="U21" s="57"/>
      <c r="V21" s="57"/>
      <c r="W21" s="57"/>
      <c r="X21" s="57"/>
    </row>
    <row r="22" spans="1:24" x14ac:dyDescent="0.25">
      <c r="A22" s="60"/>
      <c r="B22" s="60"/>
      <c r="C22" s="60"/>
      <c r="D22" s="60"/>
      <c r="E22" s="60"/>
      <c r="F22" s="60"/>
      <c r="G22" s="60"/>
      <c r="H22" s="60"/>
      <c r="I22" s="57"/>
      <c r="J22" s="57"/>
      <c r="K22" s="57"/>
      <c r="L22" s="57"/>
      <c r="M22" s="57"/>
      <c r="N22" s="57"/>
      <c r="O22" s="57"/>
      <c r="P22" s="57"/>
      <c r="Q22" s="57"/>
      <c r="S22" s="57"/>
      <c r="T22" s="57"/>
      <c r="U22" s="57"/>
      <c r="V22" s="57"/>
      <c r="W22" s="57"/>
      <c r="X22" s="57"/>
    </row>
    <row r="23" spans="1:24" ht="18.600000000000001" customHeight="1" x14ac:dyDescent="0.25">
      <c r="A23" s="109" t="s">
        <v>26</v>
      </c>
      <c r="B23" s="109"/>
      <c r="C23" s="109"/>
      <c r="D23" s="109"/>
      <c r="E23" s="109"/>
      <c r="F23" s="109"/>
      <c r="G23" s="60"/>
      <c r="H23" s="60"/>
      <c r="I23" s="57"/>
      <c r="J23" s="57"/>
      <c r="K23" s="57"/>
      <c r="L23" s="57"/>
      <c r="M23" s="57"/>
      <c r="N23" s="57"/>
      <c r="O23" s="57"/>
      <c r="P23" s="57"/>
      <c r="Q23" s="57"/>
      <c r="S23" s="57"/>
      <c r="T23" s="57"/>
      <c r="U23" s="57"/>
      <c r="V23" s="57"/>
      <c r="W23" s="57"/>
      <c r="X23" s="57"/>
    </row>
    <row r="24" spans="1:24" ht="18.600000000000001" customHeight="1" x14ac:dyDescent="0.25">
      <c r="A24" s="59" t="s">
        <v>27</v>
      </c>
      <c r="B24" s="59"/>
      <c r="C24" s="60"/>
      <c r="D24" s="60"/>
      <c r="E24" s="60"/>
      <c r="F24" s="62"/>
      <c r="G24" s="60"/>
      <c r="H24" s="60"/>
      <c r="I24" s="57"/>
      <c r="J24" s="57"/>
      <c r="K24" s="57"/>
      <c r="L24" s="57"/>
      <c r="M24" s="57"/>
      <c r="N24" s="57"/>
      <c r="O24" s="57"/>
      <c r="P24" s="57"/>
      <c r="Q24" s="57"/>
      <c r="S24" s="57"/>
      <c r="T24" s="57"/>
      <c r="U24" s="57"/>
      <c r="V24" s="57"/>
      <c r="W24" s="57"/>
      <c r="X24" s="57"/>
    </row>
    <row r="25" spans="1:24" x14ac:dyDescent="0.25">
      <c r="A25" s="57"/>
      <c r="B25" s="63" t="s">
        <v>28</v>
      </c>
      <c r="C25" s="107" t="s">
        <v>29</v>
      </c>
      <c r="D25" s="107"/>
      <c r="E25" s="107"/>
      <c r="F25" s="107"/>
      <c r="G25" s="57"/>
      <c r="H25" s="57"/>
      <c r="I25" s="57"/>
      <c r="J25" s="57"/>
      <c r="K25" s="57"/>
      <c r="L25" s="57"/>
      <c r="M25" s="57"/>
      <c r="N25" s="57"/>
      <c r="O25" s="57"/>
      <c r="P25" s="57"/>
      <c r="Q25" s="57"/>
      <c r="S25" s="57"/>
      <c r="T25" s="57"/>
      <c r="U25" s="57"/>
      <c r="V25" s="57"/>
      <c r="W25" s="57"/>
      <c r="X25" s="57"/>
    </row>
    <row r="26" spans="1:24" ht="32.1" customHeight="1" x14ac:dyDescent="0.25">
      <c r="A26" s="57"/>
      <c r="B26" s="75" t="s">
        <v>30</v>
      </c>
      <c r="C26" s="107" t="s">
        <v>31</v>
      </c>
      <c r="D26" s="107"/>
      <c r="E26" s="107"/>
      <c r="F26" s="107"/>
      <c r="G26" s="57"/>
      <c r="H26" s="57"/>
      <c r="I26" s="57"/>
      <c r="J26" s="57"/>
      <c r="K26" s="57"/>
      <c r="L26" s="57"/>
      <c r="M26" s="57"/>
      <c r="N26" s="57"/>
      <c r="O26" s="57"/>
      <c r="P26" s="57"/>
      <c r="Q26" s="57"/>
      <c r="R26" s="57"/>
      <c r="S26" s="57"/>
      <c r="T26" s="57"/>
      <c r="U26" s="57"/>
      <c r="V26" s="57"/>
      <c r="W26" s="57"/>
      <c r="X26" s="57"/>
    </row>
    <row r="27" spans="1:24" ht="15.95" customHeight="1" x14ac:dyDescent="0.25">
      <c r="A27" s="57"/>
      <c r="B27" s="64"/>
      <c r="C27" s="110" t="s">
        <v>32</v>
      </c>
      <c r="D27" s="107"/>
      <c r="E27" s="107"/>
      <c r="F27" s="107"/>
      <c r="G27" s="57"/>
      <c r="H27" s="57"/>
      <c r="I27" s="57"/>
      <c r="J27" s="57"/>
      <c r="K27" s="57"/>
      <c r="L27" s="57"/>
      <c r="M27" s="57"/>
      <c r="N27" s="57"/>
      <c r="O27" s="57"/>
      <c r="P27" s="57"/>
      <c r="Q27" s="57"/>
      <c r="R27" s="57"/>
      <c r="S27" s="57"/>
      <c r="T27" s="57"/>
      <c r="U27" s="57"/>
      <c r="V27" s="57"/>
      <c r="W27" s="57"/>
      <c r="X27" s="57"/>
    </row>
    <row r="28" spans="1:24" x14ac:dyDescent="0.25">
      <c r="A28" s="57"/>
      <c r="B28" s="64"/>
      <c r="C28" s="110" t="s">
        <v>33</v>
      </c>
      <c r="D28" s="111"/>
      <c r="E28" s="111"/>
      <c r="F28" s="111"/>
      <c r="G28" s="57"/>
      <c r="H28" s="57"/>
      <c r="I28" s="57"/>
      <c r="J28" s="57"/>
      <c r="K28" s="57"/>
      <c r="L28" s="57"/>
      <c r="M28" s="57"/>
      <c r="N28" s="57"/>
      <c r="O28" s="57"/>
      <c r="P28" s="57"/>
      <c r="Q28" s="57"/>
      <c r="R28" s="57"/>
      <c r="S28" s="57"/>
      <c r="T28" s="57"/>
      <c r="U28" s="57"/>
      <c r="V28" s="57"/>
      <c r="W28" s="57"/>
      <c r="X28" s="57"/>
    </row>
    <row r="29" spans="1:24" ht="50.25" customHeight="1" x14ac:dyDescent="0.25">
      <c r="A29" s="57"/>
      <c r="B29" s="65"/>
      <c r="C29" s="103" t="s">
        <v>34</v>
      </c>
      <c r="D29" s="104"/>
      <c r="E29" s="104"/>
      <c r="F29" s="104"/>
      <c r="G29" s="57"/>
      <c r="H29" s="57"/>
      <c r="I29" s="57"/>
      <c r="J29" s="57"/>
      <c r="K29" s="57"/>
      <c r="L29" s="57"/>
      <c r="M29" s="57"/>
      <c r="N29" s="57"/>
      <c r="O29" s="57"/>
      <c r="P29" s="57"/>
      <c r="Q29" s="57"/>
      <c r="R29" s="57"/>
      <c r="S29" s="57"/>
      <c r="T29" s="57"/>
      <c r="U29" s="57"/>
      <c r="V29" s="57"/>
      <c r="W29" s="57"/>
      <c r="X29" s="57"/>
    </row>
    <row r="30" spans="1:24" ht="20.25" customHeight="1" x14ac:dyDescent="0.25">
      <c r="A30" s="57"/>
      <c r="B30" s="65" t="s">
        <v>35</v>
      </c>
      <c r="C30" s="112" t="s">
        <v>36</v>
      </c>
      <c r="D30" s="112"/>
      <c r="E30" s="112"/>
      <c r="F30" s="112"/>
      <c r="G30" s="57"/>
      <c r="H30" s="57"/>
      <c r="I30" s="57"/>
      <c r="J30" s="57"/>
      <c r="K30" s="57"/>
      <c r="L30" s="57"/>
      <c r="M30" s="57"/>
      <c r="N30" s="57"/>
      <c r="O30" s="57"/>
      <c r="P30" s="57"/>
      <c r="Q30" s="57"/>
      <c r="R30" s="57"/>
      <c r="S30" s="57"/>
      <c r="T30" s="57"/>
      <c r="U30" s="57"/>
      <c r="V30" s="57"/>
      <c r="W30" s="57"/>
      <c r="X30" s="57"/>
    </row>
    <row r="31" spans="1:24" ht="34.5" customHeight="1" x14ac:dyDescent="0.25">
      <c r="A31" s="57"/>
      <c r="B31" s="66" t="s">
        <v>37</v>
      </c>
      <c r="C31" s="107" t="s">
        <v>38</v>
      </c>
      <c r="D31" s="107"/>
      <c r="E31" s="107"/>
      <c r="F31" s="107"/>
      <c r="G31" s="57"/>
      <c r="H31" s="57"/>
      <c r="I31" s="57"/>
      <c r="J31" s="57"/>
      <c r="K31" s="57"/>
      <c r="L31" s="57"/>
      <c r="M31" s="57"/>
      <c r="N31" s="57"/>
      <c r="O31" s="57"/>
      <c r="P31" s="57"/>
      <c r="Q31" s="57"/>
      <c r="R31" s="57"/>
      <c r="S31" s="57"/>
      <c r="T31" s="57"/>
      <c r="U31" s="57"/>
      <c r="V31" s="57"/>
      <c r="W31" s="57"/>
      <c r="X31" s="57"/>
    </row>
    <row r="32" spans="1:24" ht="33" customHeight="1" x14ac:dyDescent="0.25">
      <c r="A32" s="57"/>
      <c r="B32" s="66" t="s">
        <v>39</v>
      </c>
      <c r="C32" s="107" t="s">
        <v>40</v>
      </c>
      <c r="D32" s="107"/>
      <c r="E32" s="107"/>
      <c r="F32" s="107"/>
      <c r="G32" s="57"/>
      <c r="H32" s="57"/>
      <c r="I32" s="57"/>
      <c r="J32" s="57"/>
      <c r="K32" s="57"/>
      <c r="L32" s="57"/>
      <c r="M32" s="57"/>
      <c r="N32" s="57"/>
      <c r="O32" s="57"/>
      <c r="P32" s="57"/>
      <c r="Q32" s="57"/>
      <c r="R32" s="57"/>
      <c r="S32" s="57"/>
      <c r="T32" s="57"/>
      <c r="U32" s="57"/>
      <c r="V32" s="57"/>
      <c r="W32" s="57"/>
      <c r="X32" s="57"/>
    </row>
    <row r="33" spans="1:24" ht="45.75" customHeight="1" x14ac:dyDescent="0.25">
      <c r="A33" s="57"/>
      <c r="B33" s="66" t="s">
        <v>41</v>
      </c>
      <c r="C33" s="113" t="s">
        <v>42</v>
      </c>
      <c r="D33" s="113"/>
      <c r="E33" s="113"/>
      <c r="F33" s="113"/>
      <c r="G33" s="57"/>
      <c r="H33" s="57"/>
      <c r="I33" s="57"/>
      <c r="J33" s="57"/>
      <c r="K33" s="57"/>
      <c r="L33" s="57"/>
      <c r="M33" s="57"/>
      <c r="N33" s="57"/>
      <c r="O33" s="57"/>
      <c r="P33" s="57"/>
      <c r="Q33" s="57"/>
      <c r="R33" s="57"/>
      <c r="S33" s="57"/>
      <c r="T33" s="57"/>
      <c r="U33" s="57"/>
      <c r="V33" s="57"/>
      <c r="W33" s="57"/>
      <c r="X33" s="57"/>
    </row>
    <row r="34" spans="1:24" x14ac:dyDescent="0.25">
      <c r="A34" s="57"/>
      <c r="B34" s="57"/>
      <c r="C34" s="57"/>
      <c r="D34" s="57"/>
      <c r="E34" s="57"/>
      <c r="F34" s="57"/>
      <c r="G34" s="57"/>
      <c r="H34" s="57"/>
      <c r="I34" s="57"/>
      <c r="J34" s="57"/>
      <c r="K34" s="57"/>
      <c r="L34" s="57"/>
      <c r="M34" s="57"/>
      <c r="N34" s="57"/>
      <c r="O34" s="57"/>
      <c r="P34" s="57"/>
      <c r="Q34" s="57"/>
      <c r="R34" s="57"/>
      <c r="S34" s="57"/>
      <c r="T34" s="57"/>
      <c r="U34" s="57"/>
      <c r="V34" s="57"/>
      <c r="W34" s="57"/>
      <c r="X34" s="57"/>
    </row>
    <row r="35" spans="1:24" ht="18.75" x14ac:dyDescent="0.25">
      <c r="A35" s="114" t="s">
        <v>43</v>
      </c>
      <c r="B35" s="114"/>
      <c r="C35" s="114"/>
      <c r="D35" s="114"/>
      <c r="E35" s="114"/>
      <c r="F35" s="114"/>
      <c r="G35" s="57"/>
      <c r="H35" s="57"/>
      <c r="I35" s="57"/>
      <c r="J35" s="57"/>
      <c r="K35" s="57"/>
      <c r="L35" s="57"/>
      <c r="M35" s="57"/>
      <c r="N35" s="57"/>
      <c r="O35" s="57"/>
      <c r="P35" s="57"/>
      <c r="Q35" s="57"/>
      <c r="S35" s="57"/>
      <c r="T35" s="57"/>
      <c r="U35" s="57"/>
      <c r="V35" s="57"/>
      <c r="W35" s="57"/>
      <c r="X35" s="57"/>
    </row>
    <row r="36" spans="1:24" ht="35.25" customHeight="1" x14ac:dyDescent="0.25">
      <c r="A36" s="112" t="s">
        <v>44</v>
      </c>
      <c r="B36" s="107"/>
      <c r="C36" s="107"/>
      <c r="D36" s="107"/>
      <c r="E36" s="107"/>
      <c r="F36" s="107"/>
      <c r="G36" s="57"/>
      <c r="H36" s="57"/>
      <c r="I36" s="57"/>
      <c r="J36" s="57"/>
      <c r="K36" s="57"/>
      <c r="L36" s="57"/>
      <c r="M36" s="57"/>
      <c r="N36" s="57"/>
      <c r="O36" s="57"/>
      <c r="P36" s="57"/>
      <c r="Q36" s="57"/>
      <c r="R36" s="57"/>
      <c r="S36" s="57"/>
      <c r="T36" s="57"/>
      <c r="U36" s="57"/>
      <c r="V36" s="57"/>
      <c r="W36" s="57"/>
      <c r="X36" s="57"/>
    </row>
    <row r="37" spans="1:24" x14ac:dyDescent="0.25">
      <c r="A37" s="57"/>
      <c r="B37" s="67" t="s">
        <v>45</v>
      </c>
      <c r="C37" s="107" t="s">
        <v>46</v>
      </c>
      <c r="D37" s="107"/>
      <c r="E37" s="107"/>
      <c r="F37" s="107"/>
      <c r="G37" s="57"/>
      <c r="H37" s="57"/>
      <c r="I37" s="57"/>
      <c r="J37" s="57"/>
      <c r="K37" s="57"/>
      <c r="L37" s="57"/>
      <c r="M37" s="57"/>
      <c r="N37" s="57"/>
      <c r="O37" s="57"/>
      <c r="P37" s="57"/>
      <c r="Q37" s="57"/>
      <c r="R37" s="57"/>
      <c r="S37" s="57"/>
      <c r="T37" s="57"/>
      <c r="U37" s="57"/>
      <c r="V37" s="57"/>
      <c r="W37" s="57"/>
      <c r="X37" s="57"/>
    </row>
    <row r="38" spans="1:24" x14ac:dyDescent="0.25">
      <c r="A38" s="57"/>
      <c r="B38" s="68" t="s">
        <v>47</v>
      </c>
      <c r="C38" s="107" t="s">
        <v>48</v>
      </c>
      <c r="D38" s="107"/>
      <c r="E38" s="107"/>
      <c r="F38" s="107"/>
      <c r="G38" s="57"/>
      <c r="H38" s="57"/>
      <c r="I38" s="57"/>
      <c r="J38" s="57"/>
      <c r="K38" s="57"/>
      <c r="L38" s="57"/>
      <c r="M38" s="57"/>
      <c r="N38" s="57"/>
      <c r="O38" s="57"/>
      <c r="P38" s="57"/>
      <c r="Q38" s="57"/>
      <c r="R38" s="57"/>
      <c r="S38" s="57"/>
      <c r="T38" s="57"/>
      <c r="U38" s="57"/>
      <c r="V38" s="57"/>
      <c r="W38" s="57"/>
      <c r="X38" s="57"/>
    </row>
    <row r="39" spans="1:24" ht="27.75" customHeight="1" x14ac:dyDescent="0.25">
      <c r="A39" s="57"/>
      <c r="B39" s="63" t="s">
        <v>49</v>
      </c>
      <c r="C39" s="112" t="s">
        <v>50</v>
      </c>
      <c r="D39" s="112"/>
      <c r="E39" s="112"/>
      <c r="F39" s="112"/>
      <c r="G39" s="57"/>
      <c r="H39" s="57"/>
      <c r="I39" s="57"/>
      <c r="J39" s="57"/>
      <c r="K39" s="57"/>
      <c r="L39" s="57"/>
      <c r="M39" s="57"/>
      <c r="N39" s="57"/>
      <c r="O39" s="57"/>
      <c r="P39" s="57"/>
      <c r="Q39" s="57"/>
      <c r="R39" s="57"/>
      <c r="S39" s="57"/>
      <c r="T39" s="57"/>
      <c r="U39" s="57"/>
      <c r="V39" s="57"/>
      <c r="W39" s="57"/>
      <c r="X39" s="57"/>
    </row>
    <row r="40" spans="1:24" x14ac:dyDescent="0.25">
      <c r="A40" s="57"/>
      <c r="B40" s="57"/>
      <c r="C40" s="57"/>
      <c r="D40" s="57"/>
      <c r="E40" s="57"/>
      <c r="F40" s="57"/>
      <c r="G40" s="57"/>
      <c r="H40" s="57"/>
      <c r="I40" s="57"/>
      <c r="J40" s="57"/>
      <c r="K40" s="57"/>
      <c r="L40" s="57"/>
      <c r="M40" s="57"/>
      <c r="N40" s="57"/>
      <c r="O40" s="57"/>
      <c r="P40" s="57"/>
      <c r="Q40" s="57"/>
      <c r="R40" s="57"/>
      <c r="S40" s="57"/>
      <c r="T40" s="57"/>
      <c r="U40" s="57"/>
      <c r="V40" s="57"/>
      <c r="W40" s="57"/>
      <c r="X40" s="57"/>
    </row>
    <row r="41" spans="1:24" ht="18.75" x14ac:dyDescent="0.3">
      <c r="A41" s="115" t="s">
        <v>51</v>
      </c>
      <c r="B41" s="115"/>
      <c r="C41" s="115"/>
      <c r="D41" s="115"/>
      <c r="E41" s="115"/>
      <c r="F41" s="115"/>
      <c r="G41" s="57"/>
      <c r="H41" s="57"/>
      <c r="I41" s="57"/>
      <c r="J41" s="57"/>
      <c r="K41" s="57"/>
      <c r="L41" s="57"/>
      <c r="M41" s="57"/>
      <c r="N41" s="57"/>
      <c r="O41" s="57"/>
      <c r="P41" s="57"/>
      <c r="Q41" s="57"/>
      <c r="R41" s="57"/>
      <c r="S41" s="57"/>
      <c r="T41" s="57"/>
      <c r="U41" s="57"/>
      <c r="V41" s="57"/>
      <c r="W41" s="57"/>
      <c r="X41" s="57"/>
    </row>
    <row r="42" spans="1:24" ht="53.25" customHeight="1" x14ac:dyDescent="0.25">
      <c r="A42" s="107" t="s">
        <v>52</v>
      </c>
      <c r="B42" s="107"/>
      <c r="C42" s="107"/>
      <c r="D42" s="107"/>
      <c r="E42" s="107"/>
      <c r="F42" s="107"/>
      <c r="G42" s="57"/>
      <c r="H42" s="57"/>
      <c r="I42" s="57"/>
      <c r="J42" s="57"/>
      <c r="K42" s="57"/>
      <c r="L42" s="57"/>
      <c r="M42" s="57"/>
      <c r="N42" s="57"/>
      <c r="O42" s="57"/>
      <c r="P42" s="57"/>
      <c r="Q42" s="57"/>
      <c r="R42" s="57"/>
      <c r="S42" s="57"/>
      <c r="T42" s="57"/>
      <c r="U42" s="57"/>
      <c r="V42" s="57"/>
      <c r="W42" s="57"/>
      <c r="X42" s="57"/>
    </row>
    <row r="43" spans="1:24" ht="29.25" customHeight="1" x14ac:dyDescent="0.25">
      <c r="A43" s="57"/>
      <c r="B43" s="69" t="s">
        <v>53</v>
      </c>
      <c r="C43" s="107" t="s">
        <v>54</v>
      </c>
      <c r="D43" s="107"/>
      <c r="E43" s="107"/>
      <c r="F43" s="107"/>
      <c r="G43" s="57"/>
      <c r="H43" s="57"/>
      <c r="I43" s="57"/>
      <c r="J43" s="57"/>
      <c r="K43" s="57"/>
      <c r="L43" s="57"/>
      <c r="M43" s="57"/>
      <c r="N43" s="57"/>
      <c r="O43" s="57"/>
      <c r="P43" s="57"/>
      <c r="Q43" s="57"/>
      <c r="R43" s="57"/>
      <c r="S43" s="57"/>
      <c r="T43" s="57"/>
      <c r="U43" s="57"/>
      <c r="V43" s="57"/>
      <c r="W43" s="57"/>
      <c r="X43" s="57"/>
    </row>
    <row r="44" spans="1:24" x14ac:dyDescent="0.25">
      <c r="A44" s="57"/>
      <c r="B44" s="70" t="s">
        <v>55</v>
      </c>
      <c r="C44" s="107" t="s">
        <v>56</v>
      </c>
      <c r="D44" s="107"/>
      <c r="E44" s="107"/>
      <c r="F44" s="107"/>
      <c r="G44" s="57"/>
      <c r="H44" s="57"/>
      <c r="I44" s="57"/>
      <c r="J44" s="57"/>
      <c r="K44" s="57"/>
      <c r="L44" s="57"/>
      <c r="M44" s="57"/>
      <c r="N44" s="57"/>
      <c r="O44" s="57"/>
      <c r="P44" s="57"/>
      <c r="Q44" s="57"/>
      <c r="R44" s="57"/>
      <c r="S44" s="57"/>
      <c r="T44" s="57"/>
      <c r="U44" s="57"/>
      <c r="V44" s="57"/>
      <c r="W44" s="57"/>
      <c r="X44" s="57"/>
    </row>
    <row r="45" spans="1:24" x14ac:dyDescent="0.25">
      <c r="A45" s="57"/>
      <c r="B45" s="70" t="s">
        <v>57</v>
      </c>
      <c r="C45" s="107" t="s">
        <v>58</v>
      </c>
      <c r="D45" s="107"/>
      <c r="E45" s="107"/>
      <c r="F45" s="107"/>
      <c r="G45" s="57"/>
      <c r="H45" s="57"/>
      <c r="I45" s="57"/>
      <c r="J45" s="57"/>
      <c r="K45" s="57"/>
      <c r="L45" s="57"/>
      <c r="M45" s="57"/>
      <c r="N45" s="57"/>
      <c r="O45" s="57"/>
      <c r="P45" s="57"/>
      <c r="Q45" s="57"/>
      <c r="R45" s="57"/>
      <c r="S45" s="57"/>
      <c r="T45" s="57"/>
      <c r="U45" s="57"/>
      <c r="V45" s="57"/>
      <c r="W45" s="57"/>
      <c r="X45" s="57"/>
    </row>
    <row r="46" spans="1:24" ht="35.1" customHeight="1" x14ac:dyDescent="0.25">
      <c r="A46" s="57"/>
      <c r="B46" s="71" t="s">
        <v>59</v>
      </c>
      <c r="C46" s="107" t="s">
        <v>60</v>
      </c>
      <c r="D46" s="107"/>
      <c r="E46" s="107"/>
      <c r="F46" s="107"/>
      <c r="G46" s="57"/>
      <c r="H46" s="57"/>
      <c r="I46" s="57"/>
      <c r="J46" s="57"/>
      <c r="K46" s="57"/>
      <c r="L46" s="57"/>
      <c r="M46" s="57"/>
      <c r="N46" s="57"/>
      <c r="O46" s="57"/>
      <c r="P46" s="57"/>
      <c r="Q46" s="57"/>
      <c r="R46" s="57"/>
      <c r="S46" s="57"/>
      <c r="T46" s="57"/>
      <c r="U46" s="57"/>
      <c r="V46" s="57"/>
      <c r="W46" s="57"/>
      <c r="X46" s="57"/>
    </row>
    <row r="47" spans="1:24" x14ac:dyDescent="0.25">
      <c r="A47" s="57"/>
      <c r="B47" s="57"/>
      <c r="C47" s="57"/>
      <c r="D47" s="57"/>
      <c r="E47" s="57"/>
      <c r="F47" s="57"/>
      <c r="G47" s="57"/>
      <c r="H47" s="57"/>
      <c r="I47" s="57"/>
      <c r="J47" s="57"/>
      <c r="K47" s="57"/>
      <c r="L47" s="57"/>
      <c r="M47" s="57"/>
      <c r="N47" s="57"/>
      <c r="O47" s="57"/>
      <c r="P47" s="57"/>
      <c r="Q47" s="57"/>
      <c r="R47" s="57"/>
      <c r="S47" s="57"/>
      <c r="T47" s="57"/>
      <c r="U47" s="57"/>
      <c r="V47" s="57"/>
      <c r="W47" s="57"/>
      <c r="X47" s="57"/>
    </row>
    <row r="48" spans="1:24" ht="18.600000000000001" customHeight="1" x14ac:dyDescent="0.25">
      <c r="A48" s="116" t="s">
        <v>61</v>
      </c>
      <c r="B48" s="116"/>
      <c r="C48" s="116"/>
      <c r="D48" s="116"/>
      <c r="E48" s="116"/>
      <c r="F48" s="116"/>
      <c r="G48" s="57"/>
      <c r="H48" s="57"/>
      <c r="I48" s="57"/>
      <c r="J48" s="57"/>
      <c r="K48" s="57"/>
      <c r="L48" s="57"/>
      <c r="M48" s="57"/>
      <c r="N48" s="57"/>
      <c r="O48" s="57"/>
      <c r="P48" s="57"/>
      <c r="Q48" s="57"/>
      <c r="R48" s="57"/>
      <c r="S48" s="57"/>
      <c r="T48" s="57"/>
      <c r="U48" s="57"/>
      <c r="V48" s="57"/>
      <c r="W48" s="57"/>
      <c r="X48" s="57"/>
    </row>
    <row r="49" spans="1:24" ht="30.75" customHeight="1" x14ac:dyDescent="0.25">
      <c r="A49" s="107" t="s">
        <v>62</v>
      </c>
      <c r="B49" s="107"/>
      <c r="C49" s="107"/>
      <c r="D49" s="107"/>
      <c r="E49" s="107"/>
      <c r="F49" s="107"/>
      <c r="G49" s="57"/>
      <c r="H49" s="57"/>
      <c r="I49" s="57"/>
      <c r="J49" s="57"/>
      <c r="K49" s="57"/>
      <c r="L49" s="57"/>
      <c r="M49" s="57"/>
      <c r="N49" s="57"/>
      <c r="O49" s="57"/>
      <c r="P49" s="57"/>
      <c r="Q49" s="57"/>
      <c r="R49" s="57"/>
      <c r="S49" s="57"/>
      <c r="T49" s="57"/>
      <c r="U49" s="57"/>
      <c r="V49" s="57"/>
      <c r="W49" s="57"/>
      <c r="X49" s="57"/>
    </row>
    <row r="50" spans="1:24" ht="33.75" customHeight="1" x14ac:dyDescent="0.25">
      <c r="A50" s="72"/>
      <c r="B50" s="71" t="s">
        <v>63</v>
      </c>
      <c r="C50" s="107" t="s">
        <v>64</v>
      </c>
      <c r="D50" s="107"/>
      <c r="E50" s="107"/>
      <c r="F50" s="107"/>
      <c r="G50" s="57"/>
      <c r="H50" s="57"/>
      <c r="I50" s="57"/>
      <c r="J50" s="57"/>
      <c r="K50" s="57"/>
      <c r="L50" s="57"/>
      <c r="M50" s="57"/>
      <c r="N50" s="57"/>
      <c r="O50" s="57"/>
      <c r="P50" s="57"/>
      <c r="Q50" s="57"/>
      <c r="R50" s="57"/>
      <c r="S50" s="57"/>
      <c r="T50" s="57"/>
      <c r="U50" s="57"/>
      <c r="V50" s="57"/>
      <c r="W50" s="57"/>
      <c r="X50" s="57"/>
    </row>
    <row r="51" spans="1:24" x14ac:dyDescent="0.25">
      <c r="A51" s="57"/>
      <c r="B51" s="71" t="s">
        <v>65</v>
      </c>
      <c r="C51" s="113" t="s">
        <v>66</v>
      </c>
      <c r="D51" s="113"/>
      <c r="E51" s="113"/>
      <c r="F51" s="113"/>
      <c r="G51" s="57"/>
      <c r="H51" s="57"/>
      <c r="I51" s="57"/>
      <c r="J51" s="57"/>
      <c r="K51" s="57"/>
      <c r="L51" s="57"/>
      <c r="M51" s="57"/>
      <c r="N51" s="57"/>
      <c r="O51" s="57"/>
      <c r="P51" s="57"/>
      <c r="Q51" s="57"/>
      <c r="R51" s="57"/>
      <c r="S51" s="57"/>
      <c r="T51" s="57"/>
      <c r="U51" s="57"/>
      <c r="V51" s="57"/>
      <c r="W51" s="57"/>
      <c r="X51" s="57"/>
    </row>
    <row r="52" spans="1:24" ht="29.1" customHeight="1" x14ac:dyDescent="0.25">
      <c r="A52" s="57"/>
      <c r="B52" s="81"/>
      <c r="C52" s="113" t="s">
        <v>67</v>
      </c>
      <c r="D52" s="113"/>
      <c r="E52" s="113"/>
      <c r="F52" s="113"/>
      <c r="G52" s="57"/>
      <c r="H52" s="57"/>
      <c r="I52" s="57"/>
      <c r="J52" s="57"/>
      <c r="K52" s="57"/>
      <c r="L52" s="57"/>
      <c r="M52" s="57"/>
      <c r="N52" s="57"/>
      <c r="O52" s="57"/>
      <c r="P52" s="57"/>
      <c r="Q52" s="57"/>
      <c r="R52" s="57"/>
      <c r="S52" s="57"/>
      <c r="T52" s="57"/>
      <c r="U52" s="57"/>
      <c r="V52" s="57"/>
      <c r="W52" s="57"/>
      <c r="X52" s="57"/>
    </row>
    <row r="53" spans="1:24" ht="28.5" customHeight="1" x14ac:dyDescent="0.25">
      <c r="A53" s="57"/>
      <c r="B53" s="81"/>
      <c r="C53" s="107" t="s">
        <v>68</v>
      </c>
      <c r="D53" s="107"/>
      <c r="E53" s="107"/>
      <c r="F53" s="107"/>
      <c r="G53" s="57"/>
      <c r="H53" s="57"/>
      <c r="I53" s="57"/>
      <c r="J53" s="57"/>
      <c r="K53" s="57"/>
      <c r="L53" s="57"/>
      <c r="M53" s="57"/>
      <c r="N53" s="57"/>
      <c r="O53" s="57"/>
      <c r="P53" s="57"/>
      <c r="Q53" s="57"/>
      <c r="R53" s="57"/>
      <c r="S53" s="57"/>
      <c r="T53" s="57"/>
      <c r="U53" s="57"/>
      <c r="V53" s="57"/>
      <c r="W53" s="57"/>
      <c r="X53" s="57"/>
    </row>
    <row r="54" spans="1:24" ht="20.45" customHeight="1" x14ac:dyDescent="0.25">
      <c r="A54" s="57"/>
      <c r="B54" s="81"/>
      <c r="C54" s="107" t="s">
        <v>69</v>
      </c>
      <c r="D54" s="107"/>
      <c r="E54" s="107"/>
      <c r="F54" s="107"/>
      <c r="G54" s="57"/>
      <c r="H54" s="57"/>
      <c r="I54" s="57"/>
      <c r="J54" s="57"/>
      <c r="K54" s="57"/>
      <c r="L54" s="57"/>
      <c r="M54" s="57"/>
      <c r="N54" s="57"/>
      <c r="O54" s="57"/>
      <c r="P54" s="57"/>
      <c r="Q54" s="57"/>
      <c r="R54" s="57"/>
      <c r="S54" s="57"/>
      <c r="T54" s="57"/>
      <c r="U54" s="57"/>
      <c r="V54" s="57"/>
      <c r="W54" s="57"/>
      <c r="X54" s="57"/>
    </row>
    <row r="55" spans="1:24" ht="27" customHeight="1" x14ac:dyDescent="0.25">
      <c r="A55" s="57"/>
      <c r="B55" s="71" t="s">
        <v>70</v>
      </c>
      <c r="C55" s="107" t="s">
        <v>71</v>
      </c>
      <c r="D55" s="107"/>
      <c r="E55" s="107"/>
      <c r="F55" s="107"/>
      <c r="G55" s="57"/>
      <c r="H55" s="57"/>
      <c r="I55" s="57"/>
      <c r="J55" s="57"/>
      <c r="K55" s="57"/>
      <c r="L55" s="57"/>
      <c r="M55" s="57"/>
      <c r="N55" s="57"/>
      <c r="O55" s="57"/>
      <c r="P55" s="57"/>
      <c r="Q55" s="57"/>
      <c r="R55" s="57"/>
      <c r="S55" s="57"/>
      <c r="T55" s="57"/>
      <c r="U55" s="57"/>
      <c r="V55" s="57"/>
      <c r="W55" s="57"/>
      <c r="X55" s="57"/>
    </row>
    <row r="56" spans="1:24" x14ac:dyDescent="0.25">
      <c r="A56" s="57"/>
      <c r="B56" s="57"/>
      <c r="C56" s="57"/>
      <c r="D56" s="57"/>
      <c r="E56" s="57"/>
      <c r="F56" s="57"/>
      <c r="G56" s="57"/>
      <c r="H56" s="57"/>
      <c r="I56" s="57"/>
      <c r="J56" s="57"/>
      <c r="K56" s="57"/>
      <c r="L56" s="57"/>
      <c r="M56" s="57"/>
      <c r="N56" s="57"/>
      <c r="O56" s="57"/>
      <c r="P56" s="57"/>
      <c r="Q56" s="57"/>
      <c r="R56" s="57"/>
      <c r="S56" s="57"/>
      <c r="T56" s="57"/>
      <c r="U56" s="57"/>
      <c r="V56" s="57"/>
      <c r="W56" s="57"/>
      <c r="X56" s="57"/>
    </row>
    <row r="57" spans="1:24" ht="18.600000000000001" customHeight="1" x14ac:dyDescent="0.25">
      <c r="A57" s="117" t="s">
        <v>72</v>
      </c>
      <c r="B57" s="117"/>
      <c r="C57" s="117"/>
      <c r="D57" s="117"/>
      <c r="E57" s="117"/>
      <c r="F57" s="117"/>
      <c r="G57" s="57"/>
      <c r="H57" s="57"/>
      <c r="I57" s="57"/>
      <c r="J57" s="57"/>
      <c r="K57" s="57"/>
      <c r="L57" s="57"/>
      <c r="M57" s="57"/>
      <c r="N57" s="57"/>
      <c r="O57" s="57"/>
      <c r="P57" s="57"/>
      <c r="Q57" s="57"/>
      <c r="R57" s="57"/>
      <c r="S57" s="57"/>
      <c r="T57" s="57"/>
      <c r="U57" s="57"/>
      <c r="V57" s="57"/>
      <c r="W57" s="57"/>
      <c r="X57" s="57"/>
    </row>
    <row r="58" spans="1:24" ht="41.25" customHeight="1" x14ac:dyDescent="0.25">
      <c r="A58" s="111" t="s">
        <v>73</v>
      </c>
      <c r="B58" s="111"/>
      <c r="C58" s="111"/>
      <c r="D58" s="111"/>
      <c r="E58" s="111"/>
      <c r="F58" s="111"/>
      <c r="G58" s="57"/>
      <c r="H58" s="57"/>
      <c r="I58" s="57"/>
      <c r="J58" s="57"/>
      <c r="K58" s="57"/>
      <c r="L58" s="57"/>
      <c r="M58" s="57"/>
      <c r="N58" s="57"/>
      <c r="O58" s="57"/>
      <c r="P58" s="57"/>
      <c r="Q58" s="57"/>
      <c r="R58" s="57"/>
      <c r="S58" s="57"/>
      <c r="T58" s="57"/>
      <c r="U58" s="57"/>
      <c r="V58" s="57"/>
      <c r="W58" s="57"/>
      <c r="X58" s="57"/>
    </row>
    <row r="59" spans="1:24" ht="22.5" customHeight="1" x14ac:dyDescent="0.25">
      <c r="A59" s="57"/>
      <c r="B59" s="71" t="s">
        <v>74</v>
      </c>
      <c r="C59" s="73" t="s">
        <v>75</v>
      </c>
      <c r="D59" s="57"/>
      <c r="E59" s="57"/>
      <c r="F59" s="57"/>
      <c r="G59" s="57"/>
      <c r="H59" s="57"/>
      <c r="I59" s="57"/>
      <c r="J59" s="57"/>
      <c r="K59" s="57"/>
      <c r="L59" s="57"/>
      <c r="M59" s="57"/>
      <c r="N59" s="57"/>
      <c r="O59" s="57"/>
      <c r="P59" s="57"/>
      <c r="Q59" s="57"/>
      <c r="R59" s="57"/>
      <c r="S59" s="57"/>
      <c r="T59" s="57"/>
      <c r="U59" s="57"/>
      <c r="V59" s="57"/>
      <c r="W59" s="57"/>
      <c r="X59" s="57"/>
    </row>
    <row r="60" spans="1:24" ht="12.75" customHeight="1" x14ac:dyDescent="0.25">
      <c r="A60" s="57"/>
      <c r="B60" s="57"/>
      <c r="C60" s="57"/>
      <c r="D60" s="57"/>
      <c r="E60" s="57"/>
      <c r="F60" s="57"/>
      <c r="G60" s="57"/>
      <c r="H60" s="57"/>
      <c r="I60" s="57"/>
      <c r="J60" s="57"/>
      <c r="K60" s="57"/>
      <c r="L60" s="57"/>
      <c r="M60" s="57"/>
      <c r="N60" s="57"/>
      <c r="O60" s="57"/>
      <c r="P60" s="57"/>
      <c r="Q60" s="57"/>
      <c r="R60" s="57"/>
      <c r="S60" s="57"/>
      <c r="T60" s="57"/>
      <c r="U60" s="57"/>
      <c r="V60" s="57"/>
      <c r="W60" s="57"/>
      <c r="X60" s="57"/>
    </row>
    <row r="61" spans="1:24" ht="33.950000000000003" customHeight="1" x14ac:dyDescent="0.25">
      <c r="A61" s="57"/>
      <c r="B61" s="71" t="s">
        <v>76</v>
      </c>
      <c r="C61" s="107" t="s">
        <v>77</v>
      </c>
      <c r="D61" s="107"/>
      <c r="E61" s="107"/>
      <c r="F61" s="107"/>
      <c r="G61" s="57"/>
      <c r="H61" s="57"/>
      <c r="I61" s="57"/>
      <c r="J61" s="57"/>
      <c r="K61" s="57"/>
      <c r="L61" s="57"/>
      <c r="M61" s="57"/>
      <c r="N61" s="57"/>
      <c r="O61" s="57"/>
      <c r="P61" s="57"/>
      <c r="Q61" s="57"/>
      <c r="R61" s="57"/>
      <c r="S61" s="57"/>
      <c r="T61" s="57"/>
      <c r="U61" s="57"/>
      <c r="V61" s="57"/>
      <c r="W61" s="57"/>
      <c r="X61" s="57"/>
    </row>
    <row r="62" spans="1:24" x14ac:dyDescent="0.25">
      <c r="A62" s="57"/>
      <c r="B62" s="57"/>
      <c r="C62" s="57"/>
      <c r="D62" s="57"/>
      <c r="E62" s="57"/>
      <c r="F62" s="57"/>
      <c r="G62" s="57"/>
      <c r="H62" s="57"/>
      <c r="I62" s="57"/>
      <c r="J62" s="57"/>
      <c r="K62" s="57"/>
      <c r="L62" s="57"/>
      <c r="M62" s="57"/>
      <c r="N62" s="57"/>
      <c r="O62" s="57"/>
      <c r="P62" s="57"/>
      <c r="Q62" s="57"/>
      <c r="R62" s="57"/>
      <c r="S62" s="57"/>
      <c r="T62" s="57"/>
      <c r="U62" s="57"/>
      <c r="V62" s="57"/>
      <c r="W62" s="57"/>
      <c r="X62" s="57"/>
    </row>
    <row r="63" spans="1:24" ht="18.600000000000001" customHeight="1" x14ac:dyDescent="0.25">
      <c r="A63" s="118" t="s">
        <v>78</v>
      </c>
      <c r="B63" s="118"/>
      <c r="C63" s="118"/>
      <c r="D63" s="118"/>
      <c r="E63" s="118"/>
      <c r="F63" s="118"/>
      <c r="G63" s="57"/>
      <c r="H63" s="57"/>
      <c r="I63" s="57"/>
      <c r="J63" s="57"/>
      <c r="K63" s="57"/>
      <c r="L63" s="57"/>
      <c r="M63" s="57"/>
      <c r="N63" s="57"/>
      <c r="O63" s="57"/>
      <c r="P63" s="57"/>
      <c r="Q63" s="57"/>
      <c r="R63" s="57"/>
      <c r="S63" s="57"/>
      <c r="T63" s="57"/>
      <c r="U63" s="57"/>
      <c r="V63" s="57"/>
      <c r="W63" s="57"/>
      <c r="X63" s="57"/>
    </row>
    <row r="64" spans="1:24" ht="38.25" customHeight="1" x14ac:dyDescent="0.25">
      <c r="A64" s="107" t="s">
        <v>79</v>
      </c>
      <c r="B64" s="107"/>
      <c r="C64" s="107"/>
      <c r="D64" s="107"/>
      <c r="E64" s="107"/>
      <c r="F64" s="107"/>
      <c r="G64" s="57"/>
      <c r="H64" s="57"/>
      <c r="I64" s="57"/>
      <c r="J64" s="57"/>
      <c r="K64" s="57"/>
      <c r="L64" s="57"/>
      <c r="M64" s="57"/>
      <c r="N64" s="57"/>
      <c r="O64" s="57"/>
      <c r="P64" s="57"/>
      <c r="Q64" s="57"/>
      <c r="R64" s="57"/>
      <c r="S64" s="57"/>
      <c r="T64" s="57"/>
      <c r="U64" s="57"/>
      <c r="V64" s="57"/>
      <c r="W64" s="57"/>
      <c r="X64" s="57"/>
    </row>
    <row r="65" spans="1:24" ht="18.75" customHeight="1" x14ac:dyDescent="0.25">
      <c r="A65" s="57"/>
      <c r="B65" s="71" t="s">
        <v>65</v>
      </c>
      <c r="C65" s="107" t="s">
        <v>80</v>
      </c>
      <c r="D65" s="107"/>
      <c r="E65" s="107"/>
      <c r="F65" s="107"/>
      <c r="G65" s="57"/>
      <c r="H65" s="57"/>
      <c r="I65" s="57"/>
      <c r="J65" s="57"/>
      <c r="K65" s="57"/>
      <c r="L65" s="57"/>
      <c r="M65" s="57"/>
      <c r="N65" s="57"/>
      <c r="O65" s="57"/>
      <c r="P65" s="57"/>
      <c r="Q65" s="57"/>
      <c r="R65" s="57"/>
      <c r="S65" s="57"/>
      <c r="T65" s="57"/>
      <c r="U65" s="57"/>
      <c r="V65" s="57"/>
      <c r="W65" s="57"/>
      <c r="X65" s="57"/>
    </row>
    <row r="66" spans="1:24" ht="18.95" customHeight="1" x14ac:dyDescent="0.25">
      <c r="A66" s="57"/>
      <c r="B66" s="81"/>
      <c r="C66" s="119" t="s">
        <v>81</v>
      </c>
      <c r="D66" s="113"/>
      <c r="E66" s="113"/>
      <c r="F66" s="113"/>
      <c r="G66" s="57"/>
      <c r="H66" s="57"/>
      <c r="I66" s="57"/>
      <c r="J66" s="57"/>
      <c r="K66" s="57"/>
      <c r="L66" s="57"/>
      <c r="M66" s="57"/>
      <c r="N66" s="57"/>
      <c r="O66" s="57"/>
      <c r="P66" s="57"/>
      <c r="Q66" s="57"/>
      <c r="R66" s="57"/>
      <c r="S66" s="57"/>
      <c r="T66" s="57"/>
      <c r="U66" s="57"/>
      <c r="V66" s="57"/>
      <c r="W66" s="57"/>
      <c r="X66" s="57"/>
    </row>
    <row r="67" spans="1:24" ht="21.6" customHeight="1" x14ac:dyDescent="0.25">
      <c r="A67" s="57"/>
      <c r="B67" s="81"/>
      <c r="C67" s="112" t="s">
        <v>82</v>
      </c>
      <c r="D67" s="107"/>
      <c r="E67" s="107"/>
      <c r="F67" s="107"/>
      <c r="G67" s="57"/>
      <c r="H67" s="57"/>
      <c r="I67" s="57"/>
      <c r="J67" s="57"/>
      <c r="K67" s="57"/>
      <c r="L67" s="57"/>
      <c r="M67" s="57"/>
      <c r="N67" s="57"/>
      <c r="O67" s="57"/>
      <c r="P67" s="57"/>
      <c r="Q67" s="57"/>
      <c r="R67" s="57"/>
      <c r="S67" s="57"/>
      <c r="T67" s="57"/>
      <c r="U67" s="57"/>
      <c r="V67" s="57"/>
      <c r="W67" s="57"/>
      <c r="X67" s="57"/>
    </row>
    <row r="68" spans="1:24" ht="54" customHeight="1" x14ac:dyDescent="0.25">
      <c r="A68" s="57"/>
      <c r="B68" s="71" t="s">
        <v>83</v>
      </c>
      <c r="C68" s="107" t="s">
        <v>84</v>
      </c>
      <c r="D68" s="107"/>
      <c r="E68" s="107"/>
      <c r="F68" s="107"/>
      <c r="G68" s="57"/>
      <c r="H68" s="57"/>
      <c r="I68" s="57"/>
      <c r="J68" s="57"/>
      <c r="K68" s="57"/>
      <c r="L68" s="57"/>
      <c r="M68" s="57"/>
      <c r="N68" s="57"/>
      <c r="O68" s="57"/>
      <c r="P68" s="57"/>
      <c r="Q68" s="57"/>
      <c r="R68" s="57"/>
      <c r="S68" s="57"/>
      <c r="T68" s="57"/>
      <c r="U68" s="57"/>
      <c r="V68" s="57"/>
      <c r="W68" s="57"/>
      <c r="X68" s="57"/>
    </row>
    <row r="69" spans="1:24" x14ac:dyDescent="0.25">
      <c r="A69" s="57"/>
      <c r="B69" s="57"/>
      <c r="C69" s="57"/>
      <c r="D69" s="57"/>
      <c r="E69" s="57"/>
      <c r="F69" s="57"/>
      <c r="G69" s="57"/>
      <c r="H69" s="57"/>
      <c r="I69" s="57"/>
      <c r="J69" s="57"/>
      <c r="K69" s="57"/>
      <c r="L69" s="57"/>
      <c r="M69" s="57"/>
      <c r="N69" s="57"/>
      <c r="O69" s="57"/>
      <c r="P69" s="57"/>
      <c r="Q69" s="57"/>
      <c r="R69" s="57"/>
      <c r="S69" s="57"/>
      <c r="T69" s="57"/>
      <c r="U69" s="57"/>
      <c r="V69" s="57"/>
      <c r="W69" s="57"/>
      <c r="X69" s="57"/>
    </row>
    <row r="70" spans="1:24" x14ac:dyDescent="0.25">
      <c r="A70" s="57"/>
      <c r="B70" s="57"/>
      <c r="C70" s="57"/>
      <c r="D70" s="57"/>
      <c r="E70" s="57"/>
      <c r="F70" s="57"/>
      <c r="G70" s="57"/>
      <c r="H70" s="57"/>
      <c r="I70" s="57"/>
      <c r="J70" s="57"/>
      <c r="K70" s="57"/>
      <c r="L70" s="57"/>
      <c r="M70" s="57"/>
      <c r="N70" s="57"/>
      <c r="O70" s="57"/>
      <c r="P70" s="57"/>
      <c r="Q70" s="57"/>
      <c r="R70" s="57"/>
      <c r="S70" s="57"/>
      <c r="T70" s="57"/>
      <c r="U70" s="57"/>
      <c r="V70" s="57"/>
      <c r="W70" s="57"/>
      <c r="X70" s="57"/>
    </row>
    <row r="71" spans="1:24" x14ac:dyDescent="0.25">
      <c r="A71" s="57"/>
      <c r="B71" s="57"/>
      <c r="C71" s="57"/>
      <c r="D71" s="57"/>
      <c r="E71" s="57"/>
      <c r="F71" s="57"/>
      <c r="G71" s="57"/>
      <c r="H71" s="57"/>
      <c r="I71" s="57"/>
      <c r="J71" s="57"/>
      <c r="K71" s="57"/>
      <c r="L71" s="57"/>
      <c r="M71" s="57"/>
      <c r="N71" s="57"/>
      <c r="O71" s="57"/>
      <c r="P71" s="57"/>
      <c r="Q71" s="57"/>
      <c r="R71" s="57"/>
      <c r="S71" s="57"/>
      <c r="T71" s="57"/>
      <c r="U71" s="57"/>
      <c r="V71" s="57"/>
      <c r="W71" s="57"/>
      <c r="X71" s="57"/>
    </row>
    <row r="72" spans="1:24" x14ac:dyDescent="0.25">
      <c r="A72" s="57"/>
      <c r="B72" s="57"/>
      <c r="C72" s="57"/>
      <c r="D72" s="57"/>
      <c r="E72" s="57"/>
      <c r="F72" s="57"/>
      <c r="G72" s="57"/>
      <c r="H72" s="57"/>
      <c r="I72" s="57"/>
      <c r="J72" s="57"/>
      <c r="K72" s="57"/>
      <c r="L72" s="57"/>
      <c r="M72" s="57"/>
      <c r="N72" s="57"/>
      <c r="O72" s="57"/>
      <c r="P72" s="57"/>
      <c r="Q72" s="57"/>
      <c r="R72" s="57"/>
      <c r="S72" s="57"/>
      <c r="T72" s="57"/>
      <c r="U72" s="57"/>
      <c r="V72" s="57"/>
      <c r="W72" s="57"/>
      <c r="X72" s="57"/>
    </row>
    <row r="73" spans="1:24" x14ac:dyDescent="0.25">
      <c r="A73" s="57"/>
      <c r="B73" s="57"/>
      <c r="C73" s="57"/>
      <c r="D73" s="57"/>
      <c r="E73" s="57"/>
      <c r="F73" s="57"/>
      <c r="G73" s="57"/>
      <c r="H73" s="57"/>
      <c r="I73" s="57"/>
      <c r="J73" s="57"/>
      <c r="K73" s="57"/>
      <c r="L73" s="57"/>
      <c r="M73" s="57"/>
      <c r="N73" s="57"/>
      <c r="O73" s="57"/>
      <c r="P73" s="57"/>
      <c r="Q73" s="57"/>
      <c r="R73" s="57"/>
      <c r="S73" s="57"/>
      <c r="T73" s="57"/>
      <c r="U73" s="57"/>
      <c r="V73" s="57"/>
      <c r="W73" s="57"/>
      <c r="X73" s="57"/>
    </row>
    <row r="74" spans="1:24" x14ac:dyDescent="0.25">
      <c r="A74" s="57"/>
      <c r="B74" s="57"/>
      <c r="C74" s="57"/>
      <c r="D74" s="57"/>
      <c r="E74" s="57"/>
      <c r="F74" s="57"/>
      <c r="G74" s="57"/>
      <c r="H74" s="57"/>
      <c r="I74" s="57"/>
      <c r="J74" s="57"/>
      <c r="K74" s="57"/>
      <c r="L74" s="57"/>
      <c r="M74" s="57"/>
      <c r="N74" s="57"/>
      <c r="O74" s="57"/>
      <c r="P74" s="57"/>
      <c r="Q74" s="57"/>
      <c r="R74" s="57"/>
      <c r="S74" s="57"/>
      <c r="T74" s="57"/>
      <c r="U74" s="57"/>
      <c r="V74" s="57"/>
      <c r="W74" s="57"/>
      <c r="X74" s="57"/>
    </row>
    <row r="75" spans="1:24" x14ac:dyDescent="0.25">
      <c r="A75" s="57"/>
      <c r="B75" s="57"/>
      <c r="C75" s="57"/>
      <c r="D75" s="57"/>
      <c r="E75" s="57"/>
      <c r="F75" s="57"/>
      <c r="G75" s="57"/>
      <c r="H75" s="57"/>
      <c r="I75" s="57"/>
      <c r="J75" s="57"/>
      <c r="K75" s="57"/>
      <c r="L75" s="57"/>
      <c r="M75" s="57"/>
      <c r="N75" s="57"/>
      <c r="O75" s="57"/>
      <c r="P75" s="57"/>
      <c r="Q75" s="57"/>
      <c r="R75" s="57"/>
      <c r="S75" s="57"/>
      <c r="T75" s="57"/>
      <c r="U75" s="57"/>
      <c r="V75" s="57"/>
      <c r="W75" s="57"/>
      <c r="X75" s="57"/>
    </row>
    <row r="76" spans="1:24" x14ac:dyDescent="0.25">
      <c r="A76" s="57"/>
      <c r="B76" s="57"/>
      <c r="C76" s="57"/>
      <c r="D76" s="57"/>
      <c r="E76" s="57"/>
      <c r="F76" s="57"/>
      <c r="G76" s="57"/>
      <c r="H76" s="57"/>
      <c r="I76" s="57"/>
      <c r="J76" s="57"/>
      <c r="K76" s="57"/>
      <c r="L76" s="57"/>
      <c r="M76" s="57"/>
      <c r="N76" s="57"/>
      <c r="O76" s="57"/>
      <c r="P76" s="57"/>
      <c r="Q76" s="57"/>
      <c r="R76" s="57"/>
      <c r="S76" s="57"/>
      <c r="T76" s="57"/>
      <c r="U76" s="57"/>
      <c r="V76" s="57"/>
      <c r="W76" s="57"/>
      <c r="X76" s="57"/>
    </row>
    <row r="77" spans="1:24" x14ac:dyDescent="0.25">
      <c r="A77" s="57"/>
      <c r="B77" s="57"/>
      <c r="C77" s="57"/>
      <c r="D77" s="57"/>
      <c r="E77" s="57"/>
      <c r="F77" s="57"/>
      <c r="G77" s="57"/>
      <c r="H77" s="57"/>
      <c r="I77" s="57"/>
      <c r="J77" s="57"/>
      <c r="K77" s="57"/>
      <c r="L77" s="57"/>
      <c r="M77" s="57"/>
      <c r="N77" s="57"/>
      <c r="O77" s="57"/>
      <c r="P77" s="57"/>
      <c r="Q77" s="57"/>
      <c r="R77" s="57"/>
      <c r="S77" s="57"/>
      <c r="T77" s="57"/>
      <c r="U77" s="57"/>
      <c r="V77" s="57"/>
      <c r="W77" s="57"/>
      <c r="X77" s="57"/>
    </row>
    <row r="78" spans="1:24" x14ac:dyDescent="0.25">
      <c r="A78" s="57"/>
      <c r="B78" s="57"/>
      <c r="C78" s="57"/>
      <c r="D78" s="57"/>
      <c r="E78" s="57"/>
      <c r="F78" s="57"/>
      <c r="G78" s="57"/>
      <c r="H78" s="57"/>
      <c r="I78" s="57"/>
      <c r="J78" s="57"/>
      <c r="K78" s="57"/>
      <c r="L78" s="57"/>
      <c r="M78" s="57"/>
      <c r="N78" s="57"/>
      <c r="O78" s="57"/>
      <c r="P78" s="57"/>
      <c r="Q78" s="57"/>
      <c r="R78" s="57"/>
      <c r="S78" s="57"/>
      <c r="T78" s="57"/>
      <c r="U78" s="57"/>
      <c r="V78" s="57"/>
      <c r="W78" s="57"/>
      <c r="X78" s="57"/>
    </row>
    <row r="79" spans="1:24" x14ac:dyDescent="0.25">
      <c r="A79" s="57"/>
      <c r="B79" s="57"/>
      <c r="C79" s="57"/>
      <c r="D79" s="57"/>
      <c r="E79" s="57"/>
      <c r="F79" s="57"/>
      <c r="G79" s="57"/>
      <c r="H79" s="57"/>
      <c r="I79" s="57"/>
      <c r="J79" s="57"/>
      <c r="K79" s="57"/>
      <c r="L79" s="57"/>
      <c r="M79" s="57"/>
      <c r="N79" s="57"/>
      <c r="O79" s="57"/>
      <c r="P79" s="57"/>
      <c r="Q79" s="57"/>
      <c r="R79" s="57"/>
      <c r="S79" s="57"/>
      <c r="T79" s="57"/>
      <c r="U79" s="57"/>
      <c r="V79" s="57"/>
      <c r="W79" s="57"/>
      <c r="X79" s="57"/>
    </row>
    <row r="80" spans="1:24" x14ac:dyDescent="0.25">
      <c r="A80" s="57"/>
      <c r="B80" s="57"/>
      <c r="C80" s="57"/>
      <c r="D80" s="57"/>
      <c r="E80" s="57"/>
      <c r="F80" s="57"/>
      <c r="G80" s="57"/>
      <c r="H80" s="57"/>
      <c r="I80" s="57"/>
      <c r="J80" s="57"/>
      <c r="K80" s="57"/>
      <c r="L80" s="57"/>
      <c r="M80" s="57"/>
      <c r="N80" s="57"/>
      <c r="O80" s="57"/>
      <c r="P80" s="57"/>
      <c r="Q80" s="57"/>
      <c r="R80" s="57"/>
      <c r="S80" s="57"/>
      <c r="T80" s="57"/>
      <c r="U80" s="57"/>
      <c r="V80" s="57"/>
      <c r="W80" s="57"/>
      <c r="X80" s="57"/>
    </row>
    <row r="81" spans="1:24" x14ac:dyDescent="0.25">
      <c r="A81" s="57"/>
      <c r="B81" s="57"/>
      <c r="C81" s="57"/>
      <c r="D81" s="57"/>
      <c r="E81" s="57"/>
      <c r="F81" s="57"/>
      <c r="G81" s="57"/>
      <c r="H81" s="57"/>
      <c r="I81" s="57"/>
      <c r="J81" s="57"/>
      <c r="K81" s="57"/>
      <c r="L81" s="57"/>
      <c r="M81" s="57"/>
      <c r="N81" s="57"/>
      <c r="O81" s="57"/>
      <c r="P81" s="57"/>
      <c r="Q81" s="57"/>
      <c r="R81" s="57"/>
      <c r="S81" s="57"/>
      <c r="T81" s="57"/>
      <c r="U81" s="57"/>
      <c r="V81" s="57"/>
      <c r="W81" s="57"/>
      <c r="X81" s="57"/>
    </row>
    <row r="82" spans="1:24" x14ac:dyDescent="0.25">
      <c r="A82" s="57"/>
      <c r="B82" s="57"/>
      <c r="C82" s="57"/>
      <c r="D82" s="57"/>
      <c r="E82" s="57"/>
      <c r="F82" s="57"/>
      <c r="G82" s="57"/>
      <c r="H82" s="57"/>
      <c r="I82" s="57"/>
      <c r="J82" s="57"/>
      <c r="K82" s="57"/>
      <c r="L82" s="57"/>
      <c r="M82" s="57"/>
      <c r="N82" s="57"/>
      <c r="O82" s="57"/>
      <c r="P82" s="57"/>
      <c r="Q82" s="57"/>
      <c r="R82" s="57"/>
      <c r="S82" s="57"/>
      <c r="T82" s="57"/>
      <c r="U82" s="57"/>
      <c r="V82" s="57"/>
      <c r="W82" s="57"/>
      <c r="X82" s="57"/>
    </row>
    <row r="83" spans="1:24" x14ac:dyDescent="0.25">
      <c r="A83" s="57"/>
      <c r="B83" s="57"/>
      <c r="C83" s="57"/>
      <c r="D83" s="57"/>
      <c r="E83" s="57"/>
      <c r="F83" s="57"/>
      <c r="G83" s="57"/>
      <c r="H83" s="57"/>
      <c r="I83" s="57"/>
      <c r="J83" s="57"/>
      <c r="K83" s="57"/>
      <c r="L83" s="57"/>
      <c r="M83" s="57"/>
      <c r="N83" s="57"/>
      <c r="O83" s="57"/>
      <c r="P83" s="57"/>
      <c r="Q83" s="57"/>
      <c r="R83" s="57"/>
      <c r="S83" s="57"/>
      <c r="T83" s="57"/>
      <c r="U83" s="57"/>
      <c r="V83" s="57"/>
      <c r="W83" s="57"/>
      <c r="X83" s="57"/>
    </row>
    <row r="84" spans="1:24" x14ac:dyDescent="0.25">
      <c r="A84" s="57"/>
      <c r="B84" s="57"/>
      <c r="C84" s="57"/>
      <c r="D84" s="57"/>
      <c r="E84" s="57"/>
      <c r="F84" s="57"/>
      <c r="G84" s="57"/>
      <c r="H84" s="57"/>
      <c r="I84" s="57"/>
      <c r="J84" s="57"/>
      <c r="K84" s="57"/>
      <c r="L84" s="57"/>
      <c r="M84" s="57"/>
      <c r="N84" s="57"/>
      <c r="O84" s="57"/>
      <c r="P84" s="57"/>
      <c r="Q84" s="57"/>
      <c r="R84" s="57"/>
      <c r="S84" s="57"/>
      <c r="T84" s="57"/>
      <c r="U84" s="57"/>
      <c r="V84" s="57"/>
      <c r="W84" s="57"/>
      <c r="X84" s="57"/>
    </row>
    <row r="85" spans="1:24" x14ac:dyDescent="0.25">
      <c r="A85" s="57"/>
      <c r="B85" s="57"/>
      <c r="C85" s="57"/>
      <c r="D85" s="57"/>
      <c r="E85" s="57"/>
      <c r="F85" s="57"/>
      <c r="G85" s="57"/>
      <c r="H85" s="57"/>
      <c r="I85" s="57"/>
      <c r="J85" s="57"/>
      <c r="K85" s="57"/>
      <c r="L85" s="57"/>
      <c r="M85" s="57"/>
      <c r="N85" s="57"/>
      <c r="O85" s="57"/>
      <c r="P85" s="57"/>
      <c r="Q85" s="57"/>
      <c r="R85" s="57"/>
      <c r="S85" s="57"/>
      <c r="T85" s="57"/>
      <c r="U85" s="57"/>
      <c r="V85" s="57"/>
      <c r="W85" s="57"/>
      <c r="X85" s="57"/>
    </row>
    <row r="86" spans="1:24" x14ac:dyDescent="0.25">
      <c r="A86" s="57"/>
      <c r="B86" s="57"/>
      <c r="C86" s="57"/>
      <c r="D86" s="57"/>
      <c r="E86" s="57"/>
      <c r="F86" s="57"/>
      <c r="G86" s="57"/>
      <c r="H86" s="57"/>
      <c r="I86" s="57"/>
      <c r="J86" s="57"/>
      <c r="K86" s="57"/>
      <c r="L86" s="57"/>
      <c r="M86" s="57"/>
      <c r="N86" s="57"/>
      <c r="O86" s="57"/>
      <c r="P86" s="57"/>
      <c r="Q86" s="57"/>
      <c r="R86" s="57"/>
      <c r="S86" s="57"/>
      <c r="T86" s="57"/>
      <c r="U86" s="57"/>
      <c r="V86" s="57"/>
      <c r="W86" s="57"/>
      <c r="X86" s="57"/>
    </row>
    <row r="87" spans="1:24" x14ac:dyDescent="0.25">
      <c r="A87" s="57"/>
      <c r="B87" s="57"/>
      <c r="C87" s="57"/>
      <c r="D87" s="57"/>
      <c r="E87" s="57"/>
      <c r="F87" s="57"/>
      <c r="G87" s="57"/>
      <c r="H87" s="57"/>
      <c r="I87" s="57"/>
      <c r="J87" s="57"/>
      <c r="K87" s="57"/>
      <c r="L87" s="57"/>
      <c r="M87" s="57"/>
      <c r="N87" s="57"/>
      <c r="O87" s="57"/>
      <c r="P87" s="57"/>
      <c r="Q87" s="57"/>
      <c r="R87" s="57"/>
      <c r="S87" s="57"/>
      <c r="T87" s="57"/>
      <c r="U87" s="57"/>
      <c r="V87" s="57"/>
      <c r="W87" s="57"/>
      <c r="X87" s="57"/>
    </row>
    <row r="88" spans="1:24" x14ac:dyDescent="0.25">
      <c r="A88" s="57"/>
      <c r="B88" s="57"/>
      <c r="C88" s="57"/>
      <c r="D88" s="57"/>
      <c r="E88" s="57"/>
      <c r="F88" s="57"/>
      <c r="G88" s="57"/>
      <c r="H88" s="57"/>
      <c r="I88" s="57"/>
      <c r="J88" s="57"/>
      <c r="K88" s="57"/>
      <c r="L88" s="57"/>
      <c r="M88" s="57"/>
      <c r="N88" s="57"/>
      <c r="O88" s="57"/>
      <c r="P88" s="57"/>
      <c r="Q88" s="57"/>
      <c r="R88" s="57"/>
      <c r="S88" s="57"/>
      <c r="T88" s="57"/>
      <c r="U88" s="57"/>
      <c r="V88" s="57"/>
      <c r="W88" s="57"/>
      <c r="X88" s="57"/>
    </row>
    <row r="89" spans="1:24" x14ac:dyDescent="0.25">
      <c r="A89" s="57"/>
      <c r="B89" s="57"/>
      <c r="C89" s="57"/>
      <c r="D89" s="57"/>
      <c r="E89" s="57"/>
      <c r="F89" s="57"/>
      <c r="G89" s="57"/>
      <c r="H89" s="57"/>
      <c r="I89" s="57"/>
      <c r="J89" s="57"/>
      <c r="K89" s="57"/>
      <c r="L89" s="57"/>
      <c r="M89" s="57"/>
      <c r="N89" s="57"/>
      <c r="O89" s="57"/>
      <c r="P89" s="57"/>
      <c r="Q89" s="57"/>
      <c r="R89" s="57"/>
      <c r="S89" s="57"/>
      <c r="T89" s="57"/>
      <c r="U89" s="57"/>
      <c r="V89" s="57"/>
      <c r="W89" s="57"/>
      <c r="X89" s="57"/>
    </row>
    <row r="90" spans="1:24" x14ac:dyDescent="0.25">
      <c r="A90" s="57"/>
      <c r="B90" s="57"/>
      <c r="C90" s="57"/>
      <c r="D90" s="57"/>
      <c r="E90" s="57"/>
      <c r="F90" s="57"/>
      <c r="G90" s="57"/>
      <c r="H90" s="57"/>
      <c r="I90" s="57"/>
      <c r="J90" s="57"/>
      <c r="K90" s="57"/>
      <c r="L90" s="57"/>
      <c r="M90" s="57"/>
      <c r="N90" s="57"/>
      <c r="O90" s="57"/>
      <c r="P90" s="57"/>
      <c r="Q90" s="57"/>
      <c r="R90" s="57"/>
      <c r="S90" s="57"/>
      <c r="T90" s="57"/>
      <c r="U90" s="57"/>
      <c r="V90" s="57"/>
      <c r="W90" s="57"/>
      <c r="X90" s="57"/>
    </row>
    <row r="91" spans="1:24" x14ac:dyDescent="0.25">
      <c r="A91" s="57"/>
      <c r="B91" s="57"/>
      <c r="C91" s="57"/>
      <c r="D91" s="57"/>
      <c r="E91" s="57"/>
      <c r="F91" s="57"/>
      <c r="G91" s="57"/>
      <c r="H91" s="57"/>
      <c r="I91" s="57"/>
      <c r="J91" s="57"/>
      <c r="K91" s="57"/>
      <c r="L91" s="57"/>
      <c r="M91" s="57"/>
      <c r="N91" s="57"/>
      <c r="O91" s="57"/>
      <c r="P91" s="57"/>
      <c r="Q91" s="57"/>
      <c r="R91" s="57"/>
      <c r="S91" s="57"/>
      <c r="T91" s="57"/>
      <c r="U91" s="57"/>
      <c r="V91" s="57"/>
      <c r="W91" s="57"/>
      <c r="X91" s="57"/>
    </row>
  </sheetData>
  <mergeCells count="44">
    <mergeCell ref="C50:F50"/>
    <mergeCell ref="A58:F58"/>
    <mergeCell ref="A64:F64"/>
    <mergeCell ref="C65:F65"/>
    <mergeCell ref="C66:F66"/>
    <mergeCell ref="C67:F67"/>
    <mergeCell ref="C68:F68"/>
    <mergeCell ref="A57:F57"/>
    <mergeCell ref="C61:F61"/>
    <mergeCell ref="C51:F51"/>
    <mergeCell ref="C52:F52"/>
    <mergeCell ref="C53:F53"/>
    <mergeCell ref="C54:F54"/>
    <mergeCell ref="C55:F55"/>
    <mergeCell ref="A63:F63"/>
    <mergeCell ref="A49:F49"/>
    <mergeCell ref="A36:F36"/>
    <mergeCell ref="C37:F37"/>
    <mergeCell ref="C38:F38"/>
    <mergeCell ref="C39:F39"/>
    <mergeCell ref="A41:F41"/>
    <mergeCell ref="A42:F42"/>
    <mergeCell ref="C43:F43"/>
    <mergeCell ref="C44:F44"/>
    <mergeCell ref="C45:F45"/>
    <mergeCell ref="C46:F46"/>
    <mergeCell ref="A48:F48"/>
    <mergeCell ref="C30:F30"/>
    <mergeCell ref="C31:F31"/>
    <mergeCell ref="C32:F32"/>
    <mergeCell ref="C33:F33"/>
    <mergeCell ref="A35:C35"/>
    <mergeCell ref="D35:F35"/>
    <mergeCell ref="C29:F29"/>
    <mergeCell ref="A1:F1"/>
    <mergeCell ref="A3:F3"/>
    <mergeCell ref="A4:F4"/>
    <mergeCell ref="A12:F12"/>
    <mergeCell ref="A5:F5"/>
    <mergeCell ref="A23:F23"/>
    <mergeCell ref="C25:F25"/>
    <mergeCell ref="C26:F26"/>
    <mergeCell ref="C27:F27"/>
    <mergeCell ref="C28:F28"/>
  </mergeCells>
  <pageMargins left="0.7" right="0.7" top="0.75" bottom="0.75" header="0.3" footer="0.3"/>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8A067-06FF-4368-9F6F-B35D1B1CF5E8}">
  <sheetPr codeName="Sheet1"/>
  <dimension ref="B2:P32"/>
  <sheetViews>
    <sheetView tabSelected="1" topLeftCell="E1" zoomScale="85" zoomScaleNormal="85" workbookViewId="0">
      <selection activeCell="L26" sqref="L26"/>
    </sheetView>
  </sheetViews>
  <sheetFormatPr defaultRowHeight="15" x14ac:dyDescent="0.25"/>
  <cols>
    <col min="3" max="3" width="25" customWidth="1"/>
    <col min="4" max="4" width="30.42578125" customWidth="1"/>
    <col min="5" max="5" width="49.140625" customWidth="1"/>
    <col min="6" max="6" width="34.5703125" customWidth="1"/>
    <col min="7" max="7" width="24" customWidth="1"/>
    <col min="8" max="8" width="22.140625" customWidth="1"/>
    <col min="9" max="9" width="26.42578125" customWidth="1"/>
    <col min="10" max="10" width="25.5703125" customWidth="1"/>
    <col min="11" max="13" width="36.42578125" customWidth="1"/>
    <col min="14" max="14" width="16.42578125" customWidth="1"/>
    <col min="15" max="16" width="36.42578125" customWidth="1"/>
  </cols>
  <sheetData>
    <row r="2" spans="2:16" ht="28.5" x14ac:dyDescent="0.45">
      <c r="B2" s="120" t="s">
        <v>85</v>
      </c>
      <c r="C2" s="120"/>
      <c r="D2" s="120"/>
      <c r="E2" s="120"/>
      <c r="F2" s="120"/>
      <c r="G2" s="120"/>
      <c r="H2" s="120"/>
      <c r="I2" s="120"/>
      <c r="J2" s="120"/>
      <c r="K2" s="120"/>
      <c r="L2" s="120"/>
      <c r="M2" s="120"/>
    </row>
    <row r="3" spans="2:16" ht="18" customHeight="1" thickBot="1" x14ac:dyDescent="0.35">
      <c r="H3" s="2"/>
      <c r="I3" s="3"/>
    </row>
    <row r="4" spans="2:16" ht="24" customHeight="1" thickBot="1" x14ac:dyDescent="0.3">
      <c r="C4" s="9" t="s">
        <v>86</v>
      </c>
      <c r="D4" s="10"/>
      <c r="E4" s="31" t="s">
        <v>24</v>
      </c>
      <c r="H4" s="1"/>
      <c r="I4" s="3"/>
    </row>
    <row r="5" spans="2:16" ht="21.6" customHeight="1" x14ac:dyDescent="0.25">
      <c r="C5" s="35" t="s">
        <v>87</v>
      </c>
      <c r="D5" s="32" t="s">
        <v>105</v>
      </c>
      <c r="E5" s="127" t="s">
        <v>109</v>
      </c>
      <c r="H5" s="1"/>
      <c r="I5" s="3"/>
    </row>
    <row r="6" spans="2:16" ht="21.6" customHeight="1" x14ac:dyDescent="0.25">
      <c r="C6" s="36" t="s">
        <v>12</v>
      </c>
      <c r="D6" s="77">
        <v>8</v>
      </c>
      <c r="E6" s="128"/>
      <c r="H6" s="1"/>
      <c r="I6" s="3"/>
    </row>
    <row r="7" spans="2:16" ht="21.6" customHeight="1" x14ac:dyDescent="0.25">
      <c r="C7" s="37" t="s">
        <v>14</v>
      </c>
      <c r="D7" s="33" t="s">
        <v>106</v>
      </c>
      <c r="E7" s="128"/>
      <c r="H7" s="1"/>
      <c r="I7" s="3"/>
    </row>
    <row r="8" spans="2:16" ht="21.6" customHeight="1" x14ac:dyDescent="0.25">
      <c r="C8" s="36" t="s">
        <v>16</v>
      </c>
      <c r="D8" s="87">
        <v>45231</v>
      </c>
      <c r="E8" s="128"/>
      <c r="F8" s="86"/>
      <c r="H8" s="1"/>
      <c r="I8" s="3"/>
    </row>
    <row r="9" spans="2:16" ht="21.6" customHeight="1" thickBot="1" x14ac:dyDescent="0.3">
      <c r="C9" s="37" t="s">
        <v>18</v>
      </c>
      <c r="D9" s="33" t="s">
        <v>108</v>
      </c>
      <c r="E9" s="128"/>
      <c r="L9" s="3"/>
    </row>
    <row r="10" spans="2:16" ht="19.5" thickBot="1" x14ac:dyDescent="0.3">
      <c r="C10" s="36" t="s">
        <v>20</v>
      </c>
      <c r="D10" s="34" t="s">
        <v>163</v>
      </c>
      <c r="E10" s="128"/>
      <c r="K10" s="11" t="s">
        <v>88</v>
      </c>
      <c r="L10" s="3"/>
      <c r="M10" s="85" t="s">
        <v>74</v>
      </c>
      <c r="O10" s="56" t="s">
        <v>88</v>
      </c>
    </row>
    <row r="11" spans="2:16" ht="30" customHeight="1" thickBot="1" x14ac:dyDescent="0.3">
      <c r="C11" s="38" t="s">
        <v>22</v>
      </c>
      <c r="D11" s="78" t="s">
        <v>107</v>
      </c>
      <c r="E11" s="129"/>
      <c r="K11" s="30" t="s">
        <v>163</v>
      </c>
      <c r="L11" s="55"/>
      <c r="M11" s="30"/>
      <c r="O11" s="30"/>
      <c r="P11" s="53"/>
    </row>
    <row r="12" spans="2:16" ht="17.25" customHeight="1" thickBot="1" x14ac:dyDescent="0.3">
      <c r="I12" t="s">
        <v>89</v>
      </c>
    </row>
    <row r="13" spans="2:16" s="8" customFormat="1" ht="18.75" x14ac:dyDescent="0.25">
      <c r="B13" s="130" t="s">
        <v>26</v>
      </c>
      <c r="C13" s="131"/>
      <c r="D13" s="131"/>
      <c r="E13" s="131"/>
      <c r="F13" s="131"/>
      <c r="G13" s="132"/>
      <c r="H13" s="123" t="s">
        <v>43</v>
      </c>
      <c r="I13" s="124"/>
      <c r="J13" s="124"/>
      <c r="K13" s="125" t="s">
        <v>61</v>
      </c>
      <c r="L13" s="126"/>
      <c r="M13" s="84" t="s">
        <v>72</v>
      </c>
      <c r="N13"/>
      <c r="O13" s="121" t="s">
        <v>78</v>
      </c>
      <c r="P13" s="122"/>
    </row>
    <row r="14" spans="2:16" s="7" customFormat="1" ht="48" customHeight="1" x14ac:dyDescent="0.25">
      <c r="B14" s="5" t="s">
        <v>90</v>
      </c>
      <c r="C14" s="4" t="s">
        <v>91</v>
      </c>
      <c r="D14" s="4" t="s">
        <v>92</v>
      </c>
      <c r="E14" s="4" t="s">
        <v>26</v>
      </c>
      <c r="F14" s="4" t="s">
        <v>93</v>
      </c>
      <c r="G14" s="6" t="s">
        <v>94</v>
      </c>
      <c r="H14" s="5" t="s">
        <v>95</v>
      </c>
      <c r="I14" s="4" t="s">
        <v>96</v>
      </c>
      <c r="J14" s="4" t="s">
        <v>97</v>
      </c>
      <c r="K14" s="5" t="s">
        <v>98</v>
      </c>
      <c r="L14" s="6" t="s">
        <v>76</v>
      </c>
      <c r="M14" s="82" t="s">
        <v>76</v>
      </c>
      <c r="N14"/>
      <c r="O14" s="5" t="s">
        <v>98</v>
      </c>
      <c r="P14" s="6" t="s">
        <v>99</v>
      </c>
    </row>
    <row r="15" spans="2:16" ht="150" x14ac:dyDescent="0.25">
      <c r="B15" s="39">
        <v>1</v>
      </c>
      <c r="C15" s="41" t="s">
        <v>118</v>
      </c>
      <c r="D15" s="41" t="s">
        <v>151</v>
      </c>
      <c r="E15" s="41" t="s">
        <v>110</v>
      </c>
      <c r="F15" s="41" t="s">
        <v>152</v>
      </c>
      <c r="G15" s="44" t="s">
        <v>111</v>
      </c>
      <c r="H15" s="91">
        <v>24499662</v>
      </c>
      <c r="I15" s="92">
        <v>24313707</v>
      </c>
      <c r="J15" s="92">
        <v>179755</v>
      </c>
      <c r="K15" s="45" t="s">
        <v>216</v>
      </c>
      <c r="L15" s="41" t="s">
        <v>220</v>
      </c>
      <c r="M15" s="83"/>
      <c r="O15" s="45"/>
      <c r="P15" s="44"/>
    </row>
    <row r="16" spans="2:16" ht="151.9" customHeight="1" x14ac:dyDescent="0.25">
      <c r="B16" s="39">
        <v>2</v>
      </c>
      <c r="C16" s="41" t="s">
        <v>118</v>
      </c>
      <c r="D16" s="41" t="s">
        <v>154</v>
      </c>
      <c r="E16" s="41" t="s">
        <v>112</v>
      </c>
      <c r="F16" s="41" t="s">
        <v>153</v>
      </c>
      <c r="G16" s="44" t="s">
        <v>111</v>
      </c>
      <c r="H16" s="91">
        <v>108838</v>
      </c>
      <c r="I16" s="92">
        <v>74534</v>
      </c>
      <c r="J16" s="92">
        <v>34304</v>
      </c>
      <c r="K16" s="45" t="s">
        <v>216</v>
      </c>
      <c r="L16" s="44" t="s">
        <v>221</v>
      </c>
      <c r="M16" s="54"/>
      <c r="O16" s="45"/>
      <c r="P16" s="44"/>
    </row>
    <row r="17" spans="2:16" ht="135" x14ac:dyDescent="0.25">
      <c r="B17" s="39">
        <v>3</v>
      </c>
      <c r="C17" s="41" t="s">
        <v>118</v>
      </c>
      <c r="D17" s="41" t="s">
        <v>158</v>
      </c>
      <c r="E17" s="41" t="s">
        <v>113</v>
      </c>
      <c r="F17" s="41" t="s">
        <v>157</v>
      </c>
      <c r="G17" s="44" t="s">
        <v>159</v>
      </c>
      <c r="H17" s="91">
        <v>140487.14000000001</v>
      </c>
      <c r="I17" s="92">
        <v>0</v>
      </c>
      <c r="J17" s="92">
        <v>140487.14000000001</v>
      </c>
      <c r="K17" s="45" t="s">
        <v>216</v>
      </c>
      <c r="L17" s="44" t="s">
        <v>219</v>
      </c>
      <c r="M17" s="83"/>
      <c r="O17" s="45"/>
      <c r="P17" s="44"/>
    </row>
    <row r="18" spans="2:16" ht="105" x14ac:dyDescent="0.25">
      <c r="B18" s="93">
        <v>4</v>
      </c>
      <c r="C18" s="89" t="s">
        <v>118</v>
      </c>
      <c r="D18" s="41" t="s">
        <v>150</v>
      </c>
      <c r="E18" s="41" t="s">
        <v>156</v>
      </c>
      <c r="F18" s="41" t="s">
        <v>155</v>
      </c>
      <c r="G18" s="44" t="s">
        <v>111</v>
      </c>
      <c r="H18" s="91">
        <v>202264</v>
      </c>
      <c r="I18" s="92">
        <v>86329.06</v>
      </c>
      <c r="J18" s="92">
        <v>115935.24</v>
      </c>
      <c r="K18" s="45" t="s">
        <v>216</v>
      </c>
      <c r="L18" s="44" t="s">
        <v>222</v>
      </c>
      <c r="M18" s="54"/>
      <c r="O18" s="45"/>
      <c r="P18" s="44"/>
    </row>
    <row r="19" spans="2:16" ht="131.44999999999999" customHeight="1" x14ac:dyDescent="0.25">
      <c r="B19" s="93">
        <v>5</v>
      </c>
      <c r="C19" s="89" t="s">
        <v>118</v>
      </c>
      <c r="D19" s="41" t="s">
        <v>116</v>
      </c>
      <c r="E19" s="41" t="s">
        <v>114</v>
      </c>
      <c r="F19" s="41" t="s">
        <v>117</v>
      </c>
      <c r="G19" s="44" t="s">
        <v>159</v>
      </c>
      <c r="H19" s="91">
        <v>1272469.6100000001</v>
      </c>
      <c r="I19" s="92">
        <v>400983.44</v>
      </c>
      <c r="J19" s="92">
        <v>871486.17</v>
      </c>
      <c r="K19" s="45" t="s">
        <v>216</v>
      </c>
      <c r="L19" s="44" t="s">
        <v>226</v>
      </c>
      <c r="M19" s="83"/>
      <c r="O19" s="45"/>
      <c r="P19" s="44"/>
    </row>
    <row r="20" spans="2:16" ht="76.150000000000006" customHeight="1" x14ac:dyDescent="0.25">
      <c r="B20" s="39">
        <v>6</v>
      </c>
      <c r="C20" s="41" t="s">
        <v>118</v>
      </c>
      <c r="D20" s="41" t="s">
        <v>119</v>
      </c>
      <c r="E20" s="41" t="s">
        <v>129</v>
      </c>
      <c r="F20" s="41" t="s">
        <v>121</v>
      </c>
      <c r="G20" s="44" t="s">
        <v>120</v>
      </c>
      <c r="H20" s="91">
        <v>137228</v>
      </c>
      <c r="I20" s="92">
        <v>101650</v>
      </c>
      <c r="J20" s="92">
        <v>35578</v>
      </c>
      <c r="K20" s="45" t="s">
        <v>216</v>
      </c>
      <c r="L20" s="44" t="s">
        <v>223</v>
      </c>
      <c r="M20" s="54"/>
      <c r="O20" s="45"/>
      <c r="P20" s="44"/>
    </row>
    <row r="21" spans="2:16" ht="115.9" customHeight="1" x14ac:dyDescent="0.25">
      <c r="B21" s="39">
        <v>7</v>
      </c>
      <c r="C21" s="41" t="s">
        <v>118</v>
      </c>
      <c r="D21" s="41" t="s">
        <v>122</v>
      </c>
      <c r="E21" s="41" t="s">
        <v>115</v>
      </c>
      <c r="F21" s="41" t="s">
        <v>123</v>
      </c>
      <c r="G21" s="44" t="s">
        <v>161</v>
      </c>
      <c r="H21" s="91">
        <v>180174.81</v>
      </c>
      <c r="I21" s="92">
        <v>75000</v>
      </c>
      <c r="J21" s="92">
        <v>105174.81</v>
      </c>
      <c r="K21" s="45" t="s">
        <v>216</v>
      </c>
      <c r="L21" s="44" t="s">
        <v>224</v>
      </c>
      <c r="M21" s="83"/>
      <c r="O21" s="45"/>
      <c r="P21" s="44"/>
    </row>
    <row r="22" spans="2:16" ht="135.6" customHeight="1" x14ac:dyDescent="0.25">
      <c r="B22" s="39" t="s">
        <v>124</v>
      </c>
      <c r="C22" s="41" t="s">
        <v>125</v>
      </c>
      <c r="D22" s="41" t="s">
        <v>126</v>
      </c>
      <c r="E22" s="41" t="s">
        <v>127</v>
      </c>
      <c r="F22" s="41" t="s">
        <v>128</v>
      </c>
      <c r="G22" s="44" t="s">
        <v>161</v>
      </c>
      <c r="H22" s="91"/>
      <c r="I22" s="92"/>
      <c r="J22" s="92"/>
      <c r="K22" s="45" t="s">
        <v>216</v>
      </c>
      <c r="L22" s="44" t="s">
        <v>225</v>
      </c>
      <c r="M22" s="54"/>
      <c r="O22" s="45"/>
      <c r="P22" s="44"/>
    </row>
    <row r="23" spans="2:16" ht="159" customHeight="1" x14ac:dyDescent="0.25">
      <c r="B23" s="39" t="s">
        <v>130</v>
      </c>
      <c r="C23" s="41" t="s">
        <v>125</v>
      </c>
      <c r="D23" s="88" t="s">
        <v>131</v>
      </c>
      <c r="E23" s="41" t="s">
        <v>132</v>
      </c>
      <c r="F23" s="41" t="s">
        <v>160</v>
      </c>
      <c r="G23" s="44" t="s">
        <v>120</v>
      </c>
      <c r="H23" s="91">
        <v>618331</v>
      </c>
      <c r="I23" s="92">
        <v>688114</v>
      </c>
      <c r="J23" s="92">
        <v>-69784</v>
      </c>
      <c r="K23" s="45" t="s">
        <v>216</v>
      </c>
      <c r="L23" s="44" t="s">
        <v>218</v>
      </c>
      <c r="M23" s="83"/>
      <c r="O23" s="45"/>
      <c r="P23" s="44"/>
    </row>
    <row r="24" spans="2:16" ht="50.1" customHeight="1" x14ac:dyDescent="0.25">
      <c r="B24" s="39" t="s">
        <v>133</v>
      </c>
      <c r="C24" s="41" t="s">
        <v>125</v>
      </c>
      <c r="D24" s="41"/>
      <c r="E24" s="41" t="s">
        <v>142</v>
      </c>
      <c r="F24" s="41"/>
      <c r="G24" s="44" t="s">
        <v>120</v>
      </c>
      <c r="H24" s="94"/>
      <c r="I24" s="95"/>
      <c r="J24" s="95"/>
      <c r="K24" s="45"/>
      <c r="L24" s="44" t="s">
        <v>227</v>
      </c>
      <c r="M24" s="54"/>
      <c r="O24" s="45"/>
      <c r="P24" s="44"/>
    </row>
    <row r="25" spans="2:16" ht="50.1" customHeight="1" x14ac:dyDescent="0.25">
      <c r="B25" s="39" t="s">
        <v>134</v>
      </c>
      <c r="C25" s="41" t="s">
        <v>125</v>
      </c>
      <c r="D25" s="41"/>
      <c r="E25" s="41" t="s">
        <v>143</v>
      </c>
      <c r="F25" s="41"/>
      <c r="G25" s="44" t="s">
        <v>120</v>
      </c>
      <c r="H25" s="94"/>
      <c r="I25" s="95"/>
      <c r="J25" s="95"/>
      <c r="K25" s="45"/>
      <c r="L25" s="44" t="s">
        <v>227</v>
      </c>
      <c r="M25" s="83"/>
      <c r="O25" s="45"/>
      <c r="P25" s="44"/>
    </row>
    <row r="26" spans="2:16" ht="50.1" customHeight="1" x14ac:dyDescent="0.25">
      <c r="B26" s="39" t="s">
        <v>135</v>
      </c>
      <c r="C26" s="41" t="s">
        <v>125</v>
      </c>
      <c r="D26" s="41"/>
      <c r="E26" s="41" t="s">
        <v>144</v>
      </c>
      <c r="F26" s="41"/>
      <c r="G26" s="44" t="s">
        <v>120</v>
      </c>
      <c r="H26" s="91"/>
      <c r="I26" s="92"/>
      <c r="J26" s="92"/>
      <c r="K26" s="45"/>
      <c r="L26" s="44" t="s">
        <v>227</v>
      </c>
      <c r="M26" s="54"/>
      <c r="O26" s="45"/>
      <c r="P26" s="44"/>
    </row>
    <row r="27" spans="2:16" ht="50.1" customHeight="1" x14ac:dyDescent="0.25">
      <c r="B27" s="39" t="s">
        <v>136</v>
      </c>
      <c r="C27" s="41" t="s">
        <v>125</v>
      </c>
      <c r="D27" s="41"/>
      <c r="E27" s="41" t="s">
        <v>145</v>
      </c>
      <c r="F27" s="41"/>
      <c r="G27" s="44" t="s">
        <v>111</v>
      </c>
      <c r="H27" s="91"/>
      <c r="I27" s="92"/>
      <c r="J27" s="92"/>
      <c r="K27" s="45"/>
      <c r="L27" s="44" t="s">
        <v>227</v>
      </c>
      <c r="M27" s="83"/>
      <c r="O27" s="45"/>
      <c r="P27" s="44"/>
    </row>
    <row r="28" spans="2:16" ht="50.1" customHeight="1" x14ac:dyDescent="0.25">
      <c r="B28" s="39" t="s">
        <v>137</v>
      </c>
      <c r="C28" s="41" t="s">
        <v>125</v>
      </c>
      <c r="D28" s="41"/>
      <c r="E28" s="41" t="s">
        <v>146</v>
      </c>
      <c r="F28" s="41"/>
      <c r="G28" s="44" t="s">
        <v>111</v>
      </c>
      <c r="H28" s="91"/>
      <c r="I28" s="92"/>
      <c r="J28" s="92"/>
      <c r="K28" s="45"/>
      <c r="L28" s="44" t="s">
        <v>227</v>
      </c>
      <c r="M28" s="54"/>
      <c r="O28" s="45"/>
      <c r="P28" s="44"/>
    </row>
    <row r="29" spans="2:16" ht="50.1" customHeight="1" x14ac:dyDescent="0.25">
      <c r="B29" s="39" t="s">
        <v>138</v>
      </c>
      <c r="C29" s="41" t="s">
        <v>125</v>
      </c>
      <c r="D29" s="76"/>
      <c r="E29" s="76" t="s">
        <v>147</v>
      </c>
      <c r="F29" s="76"/>
      <c r="G29" s="44" t="s">
        <v>111</v>
      </c>
      <c r="H29" s="91"/>
      <c r="I29" s="92"/>
      <c r="J29" s="92"/>
      <c r="K29" s="45"/>
      <c r="L29" s="44" t="s">
        <v>227</v>
      </c>
      <c r="M29" s="83"/>
      <c r="O29" s="45"/>
      <c r="P29" s="44"/>
    </row>
    <row r="30" spans="2:16" ht="50.1" customHeight="1" x14ac:dyDescent="0.25">
      <c r="B30" s="39" t="s">
        <v>139</v>
      </c>
      <c r="C30" s="41" t="s">
        <v>125</v>
      </c>
      <c r="D30" s="89"/>
      <c r="E30" s="89" t="s">
        <v>148</v>
      </c>
      <c r="F30" s="89"/>
      <c r="G30" s="90" t="s">
        <v>120</v>
      </c>
      <c r="H30" s="91"/>
      <c r="I30" s="92"/>
      <c r="J30" s="92"/>
      <c r="K30" s="45"/>
      <c r="L30" s="44" t="s">
        <v>227</v>
      </c>
      <c r="M30" s="54"/>
      <c r="O30" s="45"/>
      <c r="P30" s="44"/>
    </row>
    <row r="31" spans="2:16" ht="50.1" customHeight="1" x14ac:dyDescent="0.25">
      <c r="B31" s="39" t="s">
        <v>140</v>
      </c>
      <c r="C31" s="41" t="s">
        <v>125</v>
      </c>
      <c r="D31" s="89"/>
      <c r="E31" s="89" t="s">
        <v>149</v>
      </c>
      <c r="F31" s="89"/>
      <c r="G31" s="90" t="s">
        <v>12</v>
      </c>
      <c r="H31" s="91"/>
      <c r="I31" s="92"/>
      <c r="J31" s="92"/>
      <c r="K31" s="45"/>
      <c r="L31" s="44" t="s">
        <v>227</v>
      </c>
      <c r="M31" s="83"/>
      <c r="O31" s="45"/>
      <c r="P31" s="44"/>
    </row>
    <row r="32" spans="2:16" ht="50.1" customHeight="1" thickBot="1" x14ac:dyDescent="0.3">
      <c r="B32" s="40" t="s">
        <v>141</v>
      </c>
      <c r="C32" s="42" t="s">
        <v>125</v>
      </c>
      <c r="D32" s="42"/>
      <c r="E32" s="42" t="s">
        <v>162</v>
      </c>
      <c r="F32" s="42"/>
      <c r="G32" s="46" t="s">
        <v>12</v>
      </c>
      <c r="H32" s="96"/>
      <c r="I32" s="97"/>
      <c r="J32" s="97"/>
      <c r="K32" s="98"/>
      <c r="L32" s="46" t="s">
        <v>227</v>
      </c>
      <c r="M32" s="99"/>
      <c r="O32" s="45"/>
      <c r="P32" s="44"/>
    </row>
  </sheetData>
  <mergeCells count="6">
    <mergeCell ref="B2:M2"/>
    <mergeCell ref="O13:P13"/>
    <mergeCell ref="H13:J13"/>
    <mergeCell ref="K13:L13"/>
    <mergeCell ref="E5:E11"/>
    <mergeCell ref="B13:G13"/>
  </mergeCells>
  <phoneticPr fontId="15" type="noConversion"/>
  <dataValidations count="6">
    <dataValidation type="list" allowBlank="1" showInputMessage="1" showErrorMessage="1" sqref="D6" xr:uid="{BD1AB23A-CD00-445A-9A1C-E241B9079494}">
      <formula1>"1,2,3,4,5,6,7,8,9,10,11,12,13,14"</formula1>
    </dataValidation>
    <dataValidation type="list" allowBlank="1" showInputMessage="1" showErrorMessage="1" prompt="Select one" sqref="K15:K32" xr:uid="{8587A7CA-B125-4B4C-9E41-F24255B81AC6}">
      <formula1>"Accept, Accept as Modified, Reject"</formula1>
    </dataValidation>
    <dataValidation type="list" allowBlank="1" showInputMessage="1" showErrorMessage="1" prompt="Select one" sqref="O16:O32" xr:uid="{B3C9F6F9-FE50-447A-B0F9-CA691363AE46}">
      <formula1>"Implemented, Not Implementaed "</formula1>
    </dataValidation>
    <dataValidation type="list" allowBlank="1" showInputMessage="1" showErrorMessage="1" prompt="Select one" sqref="O15" xr:uid="{9FFD4481-5B35-40FB-B545-FAC338CC6141}">
      <formula1>"Implemented, Not Implemented "</formula1>
    </dataValidation>
    <dataValidation type="list" allowBlank="1" showInputMessage="1" prompt="Select one or more" sqref="G15:G32" xr:uid="{E4751495-AC9B-491D-B07D-FFBA09BA0CA2}">
      <formula1>"Construction, Geotechnical, Hydraulics, Traffic Operations, Roadway, Utilities, Structures, Right of Way, Division, Maintenance, Planning,Other:"</formula1>
    </dataValidation>
    <dataValidation type="list" allowBlank="1" showInputMessage="1" showErrorMessage="1" sqref="C15:C32" xr:uid="{A287152A-CE39-4BE4-8FF9-B1D72B09CD23}">
      <formula1>"CC (Cost Containment), PI (Project Improvement), DC (Design Consideration)"</formula1>
    </dataValidation>
  </dataValidations>
  <hyperlinks>
    <hyperlink ref="D11" r:id="rId1" xr:uid="{D4B5F92A-8F39-4241-A5F4-8A76086D74ED}"/>
  </hyperlinks>
  <pageMargins left="0.7" right="0.7" top="0.75" bottom="0.75" header="0.3" footer="0.3"/>
  <pageSetup orientation="portrait"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9C1D5-6C10-4D51-A0A0-B7238A21790A}">
  <sheetPr codeName="Sheet2"/>
  <dimension ref="B2:J206"/>
  <sheetViews>
    <sheetView topLeftCell="A85" zoomScaleNormal="100" workbookViewId="0">
      <selection activeCell="E92" sqref="E92"/>
    </sheetView>
  </sheetViews>
  <sheetFormatPr defaultRowHeight="15" x14ac:dyDescent="0.25"/>
  <cols>
    <col min="2" max="2" width="21.5703125" customWidth="1"/>
    <col min="3" max="3" width="25.85546875" customWidth="1"/>
    <col min="4" max="4" width="27.85546875" customWidth="1"/>
    <col min="5" max="5" width="162.5703125" customWidth="1"/>
    <col min="6" max="6" width="20.5703125" customWidth="1"/>
    <col min="7" max="7" width="21.5703125" customWidth="1"/>
    <col min="8" max="8" width="15.5703125" customWidth="1"/>
    <col min="9" max="10" width="20.5703125" customWidth="1"/>
  </cols>
  <sheetData>
    <row r="2" spans="2:10" ht="27" thickBot="1" x14ac:dyDescent="0.3">
      <c r="B2" s="142" t="s">
        <v>100</v>
      </c>
      <c r="C2" s="142"/>
      <c r="D2" s="142"/>
    </row>
    <row r="3" spans="2:10" ht="21" x14ac:dyDescent="0.25">
      <c r="B3" s="143" t="str">
        <f>'Recommendation Form'!B15 &amp; " - " &amp; 'Recommendation Form'!C15</f>
        <v>1 - CC (Cost Containment)</v>
      </c>
      <c r="C3" s="144"/>
      <c r="D3" s="144"/>
      <c r="E3" s="145"/>
    </row>
    <row r="4" spans="2:10" ht="39" customHeight="1" x14ac:dyDescent="0.25">
      <c r="B4" s="47" t="s">
        <v>101</v>
      </c>
      <c r="C4" s="139" t="str">
        <f>'Recommendation Form'!E15</f>
        <v>Redesign Y4, Y5 and Y6 at L line</v>
      </c>
      <c r="D4" s="140"/>
      <c r="E4" s="146"/>
    </row>
    <row r="5" spans="2:10" ht="20.100000000000001" customHeight="1" x14ac:dyDescent="0.25">
      <c r="B5" s="48" t="s">
        <v>94</v>
      </c>
      <c r="C5" s="49" t="s">
        <v>102</v>
      </c>
      <c r="D5" s="49" t="s">
        <v>103</v>
      </c>
      <c r="E5" s="50" t="s">
        <v>76</v>
      </c>
    </row>
    <row r="6" spans="2:10" x14ac:dyDescent="0.25">
      <c r="B6" s="23" t="s">
        <v>164</v>
      </c>
      <c r="C6" s="24" t="s">
        <v>165</v>
      </c>
      <c r="D6" s="79" t="s">
        <v>166</v>
      </c>
      <c r="E6" s="15" t="s">
        <v>168</v>
      </c>
    </row>
    <row r="7" spans="2:10" x14ac:dyDescent="0.25">
      <c r="B7" s="25" t="s">
        <v>12</v>
      </c>
      <c r="C7" s="22" t="s">
        <v>171</v>
      </c>
      <c r="D7" s="80" t="s">
        <v>172</v>
      </c>
      <c r="E7" s="14" t="s">
        <v>175</v>
      </c>
    </row>
    <row r="8" spans="2:10" ht="135" x14ac:dyDescent="0.25">
      <c r="B8" s="18" t="s">
        <v>111</v>
      </c>
      <c r="C8" s="19" t="s">
        <v>181</v>
      </c>
      <c r="D8" s="79" t="s">
        <v>182</v>
      </c>
      <c r="E8" s="15" t="s">
        <v>183</v>
      </c>
    </row>
    <row r="9" spans="2:10" ht="60" x14ac:dyDescent="0.25">
      <c r="B9" s="25" t="s">
        <v>159</v>
      </c>
      <c r="C9" s="22" t="s">
        <v>199</v>
      </c>
      <c r="D9" s="22" t="s">
        <v>201</v>
      </c>
      <c r="E9" s="14" t="s">
        <v>202</v>
      </c>
    </row>
    <row r="10" spans="2:10" ht="240" x14ac:dyDescent="0.25">
      <c r="B10" s="18" t="s">
        <v>111</v>
      </c>
      <c r="C10" s="19" t="s">
        <v>209</v>
      </c>
      <c r="D10" s="19" t="s">
        <v>210</v>
      </c>
      <c r="E10" s="15" t="s">
        <v>212</v>
      </c>
    </row>
    <row r="11" spans="2:10" ht="15.75" thickBot="1" x14ac:dyDescent="0.3">
      <c r="B11" s="26"/>
      <c r="C11" s="27"/>
      <c r="D11" s="27"/>
      <c r="E11" s="13"/>
    </row>
    <row r="12" spans="2:10" ht="15.75" thickBot="1" x14ac:dyDescent="0.3">
      <c r="F12" s="12"/>
      <c r="H12" s="12"/>
      <c r="J12" s="12"/>
    </row>
    <row r="13" spans="2:10" ht="21" x14ac:dyDescent="0.25">
      <c r="B13" s="133" t="str">
        <f>'Recommendation Form'!B16 &amp; " - " &amp; 'Recommendation Form'!C16</f>
        <v>2 - CC (Cost Containment)</v>
      </c>
      <c r="C13" s="134"/>
      <c r="D13" s="134"/>
      <c r="E13" s="135"/>
    </row>
    <row r="14" spans="2:10" ht="42" customHeight="1" x14ac:dyDescent="0.25">
      <c r="B14" s="47" t="s">
        <v>101</v>
      </c>
      <c r="C14" s="139" t="str">
        <f>'Recommendation Form'!E16</f>
        <v>Modify Parking Lot Design</v>
      </c>
      <c r="D14" s="140"/>
      <c r="E14" s="146"/>
    </row>
    <row r="15" spans="2:10" ht="20.100000000000001" customHeight="1" x14ac:dyDescent="0.25">
      <c r="B15" s="51" t="s">
        <v>94</v>
      </c>
      <c r="C15" s="52" t="s">
        <v>102</v>
      </c>
      <c r="D15" s="52" t="s">
        <v>103</v>
      </c>
      <c r="E15" s="50" t="s">
        <v>76</v>
      </c>
    </row>
    <row r="16" spans="2:10" ht="30" x14ac:dyDescent="0.25">
      <c r="B16" s="29" t="s">
        <v>12</v>
      </c>
      <c r="C16" s="24" t="s">
        <v>171</v>
      </c>
      <c r="D16" s="19" t="s">
        <v>172</v>
      </c>
      <c r="E16" s="15" t="s">
        <v>176</v>
      </c>
    </row>
    <row r="17" spans="2:5" ht="135" x14ac:dyDescent="0.25">
      <c r="B17" s="25" t="s">
        <v>111</v>
      </c>
      <c r="C17" s="22" t="s">
        <v>181</v>
      </c>
      <c r="D17" s="22" t="s">
        <v>182</v>
      </c>
      <c r="E17" s="14" t="s">
        <v>184</v>
      </c>
    </row>
    <row r="18" spans="2:5" ht="210" x14ac:dyDescent="0.25">
      <c r="B18" s="18" t="s">
        <v>111</v>
      </c>
      <c r="C18" s="19" t="s">
        <v>209</v>
      </c>
      <c r="D18" s="19" t="s">
        <v>210</v>
      </c>
      <c r="E18" s="15" t="s">
        <v>213</v>
      </c>
    </row>
    <row r="19" spans="2:5" x14ac:dyDescent="0.25">
      <c r="B19" s="25"/>
      <c r="C19" s="22"/>
      <c r="D19" s="22"/>
      <c r="E19" s="14"/>
    </row>
    <row r="20" spans="2:5" x14ac:dyDescent="0.25">
      <c r="B20" s="18"/>
      <c r="C20" s="19"/>
      <c r="D20" s="19"/>
      <c r="E20" s="15"/>
    </row>
    <row r="21" spans="2:5" ht="15.75" thickBot="1" x14ac:dyDescent="0.3">
      <c r="B21" s="26"/>
      <c r="C21" s="27"/>
      <c r="D21" s="27"/>
      <c r="E21" s="13"/>
    </row>
    <row r="22" spans="2:5" ht="15.75" thickBot="1" x14ac:dyDescent="0.3"/>
    <row r="23" spans="2:5" ht="21" x14ac:dyDescent="0.25">
      <c r="B23" s="133" t="str">
        <f>'Recommendation Form'!B17 &amp; " - " &amp; 'Recommendation Form'!C17</f>
        <v>3 - CC (Cost Containment)</v>
      </c>
      <c r="C23" s="134"/>
      <c r="D23" s="134"/>
      <c r="E23" s="135"/>
    </row>
    <row r="24" spans="2:5" ht="41.45" customHeight="1" x14ac:dyDescent="0.25">
      <c r="B24" s="43" t="s">
        <v>101</v>
      </c>
      <c r="C24" s="139" t="str">
        <f>'Recommendation Form'!E17</f>
        <v>Consolidate Cross Drains and Use Ditches</v>
      </c>
      <c r="D24" s="140"/>
      <c r="E24" s="141"/>
    </row>
    <row r="25" spans="2:5" ht="15.75" x14ac:dyDescent="0.25">
      <c r="B25" s="51" t="s">
        <v>94</v>
      </c>
      <c r="C25" s="52" t="s">
        <v>102</v>
      </c>
      <c r="D25" s="52" t="s">
        <v>103</v>
      </c>
      <c r="E25" s="50" t="s">
        <v>76</v>
      </c>
    </row>
    <row r="26" spans="2:5" x14ac:dyDescent="0.25">
      <c r="B26" s="29" t="s">
        <v>12</v>
      </c>
      <c r="C26" s="24" t="s">
        <v>171</v>
      </c>
      <c r="D26" s="19" t="s">
        <v>172</v>
      </c>
      <c r="E26" s="15" t="s">
        <v>177</v>
      </c>
    </row>
    <row r="27" spans="2:5" ht="195" x14ac:dyDescent="0.25">
      <c r="B27" s="25" t="s">
        <v>159</v>
      </c>
      <c r="C27" s="22" t="s">
        <v>185</v>
      </c>
      <c r="D27" s="22" t="s">
        <v>186</v>
      </c>
      <c r="E27" s="101" t="s">
        <v>187</v>
      </c>
    </row>
    <row r="28" spans="2:5" ht="30" x14ac:dyDescent="0.25">
      <c r="B28" s="18" t="s">
        <v>159</v>
      </c>
      <c r="C28" s="19" t="s">
        <v>185</v>
      </c>
      <c r="D28" s="19" t="s">
        <v>186</v>
      </c>
      <c r="E28" s="15" t="s">
        <v>188</v>
      </c>
    </row>
    <row r="29" spans="2:5" ht="75" x14ac:dyDescent="0.25">
      <c r="B29" s="25" t="s">
        <v>159</v>
      </c>
      <c r="C29" s="22" t="s">
        <v>185</v>
      </c>
      <c r="D29" s="22" t="s">
        <v>186</v>
      </c>
      <c r="E29" s="101" t="s">
        <v>189</v>
      </c>
    </row>
    <row r="30" spans="2:5" ht="60" x14ac:dyDescent="0.25">
      <c r="B30" s="18" t="s">
        <v>159</v>
      </c>
      <c r="C30" s="19" t="s">
        <v>199</v>
      </c>
      <c r="D30" s="19" t="s">
        <v>201</v>
      </c>
      <c r="E30" s="102" t="s">
        <v>203</v>
      </c>
    </row>
    <row r="31" spans="2:5" ht="120" x14ac:dyDescent="0.25">
      <c r="B31" s="25" t="s">
        <v>159</v>
      </c>
      <c r="C31" s="22" t="s">
        <v>199</v>
      </c>
      <c r="D31" s="22" t="s">
        <v>201</v>
      </c>
      <c r="E31" s="14" t="s">
        <v>204</v>
      </c>
    </row>
    <row r="32" spans="2:5" ht="135" x14ac:dyDescent="0.25">
      <c r="B32" s="25" t="s">
        <v>159</v>
      </c>
      <c r="C32" s="22" t="s">
        <v>199</v>
      </c>
      <c r="D32" s="22" t="s">
        <v>201</v>
      </c>
      <c r="E32" s="101" t="s">
        <v>205</v>
      </c>
    </row>
    <row r="33" spans="2:5" ht="105" x14ac:dyDescent="0.25">
      <c r="B33" s="25" t="s">
        <v>159</v>
      </c>
      <c r="C33" s="22" t="s">
        <v>199</v>
      </c>
      <c r="D33" s="22" t="s">
        <v>201</v>
      </c>
      <c r="E33" s="14" t="s">
        <v>206</v>
      </c>
    </row>
    <row r="34" spans="2:5" x14ac:dyDescent="0.25">
      <c r="B34" s="18"/>
      <c r="C34" s="19"/>
      <c r="D34" s="19"/>
      <c r="E34" s="15"/>
    </row>
    <row r="35" spans="2:5" ht="15.75" thickBot="1" x14ac:dyDescent="0.3">
      <c r="B35" s="26"/>
      <c r="C35" s="27"/>
      <c r="D35" s="27"/>
      <c r="E35" s="13"/>
    </row>
    <row r="36" spans="2:5" ht="15.75" thickBot="1" x14ac:dyDescent="0.3"/>
    <row r="37" spans="2:5" ht="21" x14ac:dyDescent="0.25">
      <c r="B37" s="133" t="str">
        <f>'Recommendation Form'!B18 &amp; " - " &amp; 'Recommendation Form'!C18</f>
        <v>4 - CC (Cost Containment)</v>
      </c>
      <c r="C37" s="134"/>
      <c r="D37" s="134"/>
      <c r="E37" s="135"/>
    </row>
    <row r="38" spans="2:5" ht="41.45" customHeight="1" x14ac:dyDescent="0.25">
      <c r="B38" s="43" t="s">
        <v>101</v>
      </c>
      <c r="C38" s="139" t="str">
        <f>'Recommendation Form'!E18</f>
        <v>Steepen fill slopes to minimum practical</v>
      </c>
      <c r="D38" s="140"/>
      <c r="E38" s="141"/>
    </row>
    <row r="39" spans="2:5" ht="15.75" x14ac:dyDescent="0.25">
      <c r="B39" s="17" t="s">
        <v>94</v>
      </c>
      <c r="C39" s="20" t="s">
        <v>102</v>
      </c>
      <c r="D39" s="21" t="s">
        <v>103</v>
      </c>
      <c r="E39" s="16" t="s">
        <v>76</v>
      </c>
    </row>
    <row r="40" spans="2:5" x14ac:dyDescent="0.25">
      <c r="B40" s="29" t="s">
        <v>12</v>
      </c>
      <c r="C40" s="24" t="s">
        <v>171</v>
      </c>
      <c r="D40" s="19" t="s">
        <v>172</v>
      </c>
      <c r="E40" s="15" t="s">
        <v>178</v>
      </c>
    </row>
    <row r="41" spans="2:5" ht="45" x14ac:dyDescent="0.25">
      <c r="B41" s="25" t="s">
        <v>111</v>
      </c>
      <c r="C41" s="22" t="s">
        <v>181</v>
      </c>
      <c r="D41" s="22" t="s">
        <v>182</v>
      </c>
      <c r="E41" s="101" t="s">
        <v>190</v>
      </c>
    </row>
    <row r="42" spans="2:5" ht="30" x14ac:dyDescent="0.25">
      <c r="B42" s="18" t="s">
        <v>159</v>
      </c>
      <c r="C42" s="19" t="s">
        <v>199</v>
      </c>
      <c r="D42" s="19" t="s">
        <v>201</v>
      </c>
      <c r="E42" s="15" t="s">
        <v>207</v>
      </c>
    </row>
    <row r="43" spans="2:5" ht="75" x14ac:dyDescent="0.25">
      <c r="B43" s="25" t="s">
        <v>111</v>
      </c>
      <c r="C43" s="22" t="s">
        <v>209</v>
      </c>
      <c r="D43" s="22" t="s">
        <v>210</v>
      </c>
      <c r="E43" s="101" t="s">
        <v>214</v>
      </c>
    </row>
    <row r="44" spans="2:5" x14ac:dyDescent="0.25">
      <c r="B44" s="18"/>
      <c r="C44" s="19"/>
      <c r="D44" s="19"/>
      <c r="E44" s="15"/>
    </row>
    <row r="45" spans="2:5" ht="15.75" thickBot="1" x14ac:dyDescent="0.3">
      <c r="B45" s="26"/>
      <c r="C45" s="27"/>
      <c r="D45" s="27"/>
      <c r="E45" s="13"/>
    </row>
    <row r="46" spans="2:5" ht="15.75" thickBot="1" x14ac:dyDescent="0.3"/>
    <row r="47" spans="2:5" ht="21" x14ac:dyDescent="0.25">
      <c r="B47" s="133" t="str">
        <f>'Recommendation Form'!B19 &amp; " - " &amp; 'Recommendation Form'!C19</f>
        <v>5 - CC (Cost Containment)</v>
      </c>
      <c r="C47" s="134"/>
      <c r="D47" s="134"/>
      <c r="E47" s="135"/>
    </row>
    <row r="48" spans="2:5" ht="39" customHeight="1" x14ac:dyDescent="0.25">
      <c r="B48" s="43" t="s">
        <v>101</v>
      </c>
      <c r="C48" s="139" t="str">
        <f>'Recommendation Form'!E19</f>
        <v>Use Open-Cut Concrete Pipe in Lieu of Trenchless Steel Pipe Installation</v>
      </c>
      <c r="D48" s="140"/>
      <c r="E48" s="141"/>
    </row>
    <row r="49" spans="2:5" ht="15.75" x14ac:dyDescent="0.25">
      <c r="B49" s="17" t="s">
        <v>94</v>
      </c>
      <c r="C49" s="20" t="s">
        <v>102</v>
      </c>
      <c r="D49" s="21" t="s">
        <v>103</v>
      </c>
      <c r="E49" s="16" t="s">
        <v>76</v>
      </c>
    </row>
    <row r="50" spans="2:5" x14ac:dyDescent="0.25">
      <c r="B50" s="29" t="s">
        <v>12</v>
      </c>
      <c r="C50" s="24" t="s">
        <v>171</v>
      </c>
      <c r="D50" s="19" t="s">
        <v>172</v>
      </c>
      <c r="E50" s="15" t="s">
        <v>179</v>
      </c>
    </row>
    <row r="51" spans="2:5" ht="30" x14ac:dyDescent="0.25">
      <c r="B51" s="25" t="s">
        <v>159</v>
      </c>
      <c r="C51" s="22" t="s">
        <v>185</v>
      </c>
      <c r="D51" s="22" t="s">
        <v>186</v>
      </c>
      <c r="E51" s="101" t="s">
        <v>191</v>
      </c>
    </row>
    <row r="52" spans="2:5" ht="45" x14ac:dyDescent="0.25">
      <c r="B52" s="18" t="s">
        <v>159</v>
      </c>
      <c r="C52" s="19" t="s">
        <v>199</v>
      </c>
      <c r="D52" s="19" t="s">
        <v>201</v>
      </c>
      <c r="E52" s="15" t="s">
        <v>208</v>
      </c>
    </row>
    <row r="53" spans="2:5" x14ac:dyDescent="0.25">
      <c r="B53" s="25"/>
      <c r="C53" s="22"/>
      <c r="D53" s="22"/>
      <c r="E53" s="14"/>
    </row>
    <row r="54" spans="2:5" x14ac:dyDescent="0.25">
      <c r="B54" s="18"/>
      <c r="C54" s="19"/>
      <c r="D54" s="19"/>
      <c r="E54" s="15"/>
    </row>
    <row r="55" spans="2:5" ht="15.75" thickBot="1" x14ac:dyDescent="0.3">
      <c r="B55" s="26"/>
      <c r="C55" s="27"/>
      <c r="D55" s="27"/>
      <c r="E55" s="13"/>
    </row>
    <row r="56" spans="2:5" ht="15.75" thickBot="1" x14ac:dyDescent="0.3"/>
    <row r="57" spans="2:5" ht="21" x14ac:dyDescent="0.25">
      <c r="B57" s="133" t="str">
        <f>'Recommendation Form'!B20 &amp; " - " &amp; 'Recommendation Form'!C20</f>
        <v>6 - CC (Cost Containment)</v>
      </c>
      <c r="C57" s="134"/>
      <c r="D57" s="134"/>
      <c r="E57" s="135"/>
    </row>
    <row r="58" spans="2:5" ht="37.5" customHeight="1" x14ac:dyDescent="0.25">
      <c r="B58" s="43" t="s">
        <v>101</v>
      </c>
      <c r="C58" s="139" t="str">
        <f>'Recommendation Form'!E20</f>
        <v>Use Fillet Welds at Girder Flange to Web: Use fillet welds in lieu of the full pen welds at the girder flange to web.</v>
      </c>
      <c r="D58" s="140"/>
      <c r="E58" s="141"/>
    </row>
    <row r="59" spans="2:5" ht="15.75" x14ac:dyDescent="0.25">
      <c r="B59" s="17" t="s">
        <v>94</v>
      </c>
      <c r="C59" s="20" t="s">
        <v>102</v>
      </c>
      <c r="D59" s="21" t="s">
        <v>103</v>
      </c>
      <c r="E59" s="16" t="s">
        <v>76</v>
      </c>
    </row>
    <row r="60" spans="2:5" x14ac:dyDescent="0.25">
      <c r="B60" s="29" t="s">
        <v>12</v>
      </c>
      <c r="C60" s="24" t="s">
        <v>171</v>
      </c>
      <c r="D60" s="19" t="s">
        <v>172</v>
      </c>
      <c r="E60" s="15" t="s">
        <v>174</v>
      </c>
    </row>
    <row r="61" spans="2:5" ht="30" x14ac:dyDescent="0.25">
      <c r="B61" s="25" t="s">
        <v>120</v>
      </c>
      <c r="C61" s="22" t="s">
        <v>192</v>
      </c>
      <c r="D61" s="80" t="s">
        <v>193</v>
      </c>
      <c r="E61" s="101" t="s">
        <v>194</v>
      </c>
    </row>
    <row r="62" spans="2:5" x14ac:dyDescent="0.25">
      <c r="B62" s="18"/>
      <c r="C62" s="19"/>
      <c r="D62" s="19"/>
      <c r="E62" s="15"/>
    </row>
    <row r="63" spans="2:5" x14ac:dyDescent="0.25">
      <c r="B63" s="25"/>
      <c r="C63" s="22"/>
      <c r="D63" s="22"/>
      <c r="E63" s="14"/>
    </row>
    <row r="64" spans="2:5" x14ac:dyDescent="0.25">
      <c r="B64" s="18"/>
      <c r="C64" s="19"/>
      <c r="D64" s="19"/>
      <c r="E64" s="15"/>
    </row>
    <row r="65" spans="2:5" ht="15.75" thickBot="1" x14ac:dyDescent="0.3">
      <c r="B65" s="26"/>
      <c r="C65" s="27"/>
      <c r="D65" s="27"/>
      <c r="E65" s="13"/>
    </row>
    <row r="66" spans="2:5" ht="15.75" thickBot="1" x14ac:dyDescent="0.3"/>
    <row r="67" spans="2:5" ht="21" x14ac:dyDescent="0.25">
      <c r="B67" s="133" t="str">
        <f>'Recommendation Form'!B21 &amp; " - " &amp; 'Recommendation Form'!C21</f>
        <v>7 - CC (Cost Containment)</v>
      </c>
      <c r="C67" s="134"/>
      <c r="D67" s="134"/>
      <c r="E67" s="135"/>
    </row>
    <row r="68" spans="2:5" ht="36.950000000000003" customHeight="1" x14ac:dyDescent="0.25">
      <c r="B68" s="43" t="s">
        <v>101</v>
      </c>
      <c r="C68" s="139" t="str">
        <f>'Recommendation Form'!E21</f>
        <v>Add Off-site Detours in Lieu of On-site Detours</v>
      </c>
      <c r="D68" s="140"/>
      <c r="E68" s="141"/>
    </row>
    <row r="69" spans="2:5" ht="15.75" x14ac:dyDescent="0.25">
      <c r="B69" s="17" t="s">
        <v>94</v>
      </c>
      <c r="C69" s="20" t="s">
        <v>102</v>
      </c>
      <c r="D69" s="21" t="s">
        <v>103</v>
      </c>
      <c r="E69" s="16" t="s">
        <v>76</v>
      </c>
    </row>
    <row r="70" spans="2:5" ht="151.5" customHeight="1" x14ac:dyDescent="0.25">
      <c r="B70" s="23" t="s">
        <v>164</v>
      </c>
      <c r="C70" s="24" t="s">
        <v>165</v>
      </c>
      <c r="D70" s="79" t="s">
        <v>166</v>
      </c>
      <c r="E70" s="102" t="s">
        <v>217</v>
      </c>
    </row>
    <row r="71" spans="2:5" ht="90" x14ac:dyDescent="0.25">
      <c r="B71" s="25" t="s">
        <v>164</v>
      </c>
      <c r="C71" s="22" t="s">
        <v>165</v>
      </c>
      <c r="D71" s="22" t="s">
        <v>166</v>
      </c>
      <c r="E71" s="14" t="s">
        <v>169</v>
      </c>
    </row>
    <row r="72" spans="2:5" ht="90" x14ac:dyDescent="0.25">
      <c r="B72" s="18" t="s">
        <v>164</v>
      </c>
      <c r="C72" s="19" t="s">
        <v>165</v>
      </c>
      <c r="D72" s="19" t="s">
        <v>166</v>
      </c>
      <c r="E72" s="102" t="s">
        <v>170</v>
      </c>
    </row>
    <row r="73" spans="2:5" x14ac:dyDescent="0.25">
      <c r="B73" s="25" t="s">
        <v>111</v>
      </c>
      <c r="C73" s="22" t="s">
        <v>181</v>
      </c>
      <c r="D73" s="22" t="s">
        <v>182</v>
      </c>
      <c r="E73" s="14" t="s">
        <v>195</v>
      </c>
    </row>
    <row r="74" spans="2:5" ht="60" x14ac:dyDescent="0.25">
      <c r="B74" s="18" t="s">
        <v>111</v>
      </c>
      <c r="C74" s="19" t="s">
        <v>209</v>
      </c>
      <c r="D74" s="19" t="s">
        <v>210</v>
      </c>
      <c r="E74" s="102" t="s">
        <v>215</v>
      </c>
    </row>
    <row r="75" spans="2:5" ht="30.75" thickBot="1" x14ac:dyDescent="0.3">
      <c r="B75" s="26" t="s">
        <v>12</v>
      </c>
      <c r="C75" s="27" t="s">
        <v>171</v>
      </c>
      <c r="D75" s="27" t="s">
        <v>172</v>
      </c>
      <c r="E75" s="13" t="s">
        <v>180</v>
      </c>
    </row>
    <row r="76" spans="2:5" ht="15.75" thickBot="1" x14ac:dyDescent="0.3"/>
    <row r="77" spans="2:5" ht="21" x14ac:dyDescent="0.25">
      <c r="B77" s="133" t="str">
        <f>'Recommendation Form'!B22 &amp; " - " &amp; 'Recommendation Form'!C22</f>
        <v>DC-1  - DC (Design Consideration)</v>
      </c>
      <c r="C77" s="134"/>
      <c r="D77" s="134"/>
      <c r="E77" s="135"/>
    </row>
    <row r="78" spans="2:5" ht="36.6" customHeight="1" x14ac:dyDescent="0.25">
      <c r="B78" s="43" t="s">
        <v>101</v>
      </c>
      <c r="C78" s="139" t="str">
        <f>'Recommendation Form'!E22</f>
        <v>Realign Concrete Plant Driveway: Extend the existing pipe under the existing driveway (temporary pipe) and Temporarily or Permanently realign the driveway to allow the driveway to remain open in a 2-lane / 2-way pattern during construction of the Culvert.</v>
      </c>
      <c r="D78" s="140"/>
      <c r="E78" s="141"/>
    </row>
    <row r="79" spans="2:5" ht="15.75" x14ac:dyDescent="0.25">
      <c r="B79" s="28" t="s">
        <v>94</v>
      </c>
      <c r="C79" s="21" t="s">
        <v>102</v>
      </c>
      <c r="D79" s="21" t="s">
        <v>103</v>
      </c>
      <c r="E79" s="16" t="s">
        <v>76</v>
      </c>
    </row>
    <row r="80" spans="2:5" ht="45" x14ac:dyDescent="0.25">
      <c r="B80" s="23" t="s">
        <v>164</v>
      </c>
      <c r="C80" s="24" t="s">
        <v>165</v>
      </c>
      <c r="D80" s="79" t="s">
        <v>166</v>
      </c>
      <c r="E80" s="102" t="s">
        <v>167</v>
      </c>
    </row>
    <row r="81" spans="2:5" x14ac:dyDescent="0.25">
      <c r="B81" s="25" t="s">
        <v>12</v>
      </c>
      <c r="C81" s="22" t="s">
        <v>171</v>
      </c>
      <c r="D81" s="80" t="s">
        <v>172</v>
      </c>
      <c r="E81" s="14" t="s">
        <v>173</v>
      </c>
    </row>
    <row r="82" spans="2:5" ht="30" x14ac:dyDescent="0.25">
      <c r="B82" s="29" t="s">
        <v>111</v>
      </c>
      <c r="C82" s="24" t="s">
        <v>181</v>
      </c>
      <c r="D82" s="19" t="s">
        <v>182</v>
      </c>
      <c r="E82" s="102" t="s">
        <v>196</v>
      </c>
    </row>
    <row r="83" spans="2:5" ht="45" x14ac:dyDescent="0.25">
      <c r="B83" s="25" t="s">
        <v>111</v>
      </c>
      <c r="C83" s="22" t="s">
        <v>209</v>
      </c>
      <c r="D83" s="22" t="s">
        <v>210</v>
      </c>
      <c r="E83" s="14" t="s">
        <v>211</v>
      </c>
    </row>
    <row r="84" spans="2:5" x14ac:dyDescent="0.25">
      <c r="B84" s="25" t="s">
        <v>159</v>
      </c>
      <c r="C84" s="22" t="s">
        <v>185</v>
      </c>
      <c r="D84" s="80" t="s">
        <v>186</v>
      </c>
      <c r="E84" s="14" t="s">
        <v>197</v>
      </c>
    </row>
    <row r="85" spans="2:5" ht="45" x14ac:dyDescent="0.25">
      <c r="B85" s="18" t="s">
        <v>159</v>
      </c>
      <c r="C85" s="19" t="s">
        <v>199</v>
      </c>
      <c r="D85" s="19" t="s">
        <v>201</v>
      </c>
      <c r="E85" s="15" t="s">
        <v>200</v>
      </c>
    </row>
    <row r="86" spans="2:5" ht="15.75" thickBot="1" x14ac:dyDescent="0.3">
      <c r="B86" s="26"/>
      <c r="C86" s="27"/>
      <c r="D86" s="100"/>
      <c r="E86" s="13"/>
    </row>
    <row r="87" spans="2:5" ht="15.75" thickBot="1" x14ac:dyDescent="0.3"/>
    <row r="88" spans="2:5" ht="21" x14ac:dyDescent="0.25">
      <c r="B88" s="133" t="str">
        <f>'Recommendation Form'!B23 &amp; " - " &amp; 'Recommendation Form'!C23</f>
        <v>DC-2 - DC (Design Consideration)</v>
      </c>
      <c r="C88" s="134"/>
      <c r="D88" s="134"/>
      <c r="E88" s="135"/>
    </row>
    <row r="89" spans="2:5" ht="36.950000000000003" customHeight="1" x14ac:dyDescent="0.25">
      <c r="B89" s="43" t="s">
        <v>101</v>
      </c>
      <c r="C89" s="139" t="str">
        <f>'Recommendation Form'!E23</f>
        <v>Use a larger cast-in-place concrete cap on two (2) columns/drilled shafts instead of three (3) columns/drilled shafts at bent # 1,2 and 3. This would include a larger concrete cap that spans 21’-0” on larger diameter columns say 5’ and drilled shafts, say 6’-0”</v>
      </c>
      <c r="D89" s="140"/>
      <c r="E89" s="141"/>
    </row>
    <row r="90" spans="2:5" ht="15.75" x14ac:dyDescent="0.25">
      <c r="B90" s="28" t="s">
        <v>94</v>
      </c>
      <c r="C90" s="21" t="s">
        <v>102</v>
      </c>
      <c r="D90" s="21" t="s">
        <v>103</v>
      </c>
      <c r="E90" s="16" t="s">
        <v>76</v>
      </c>
    </row>
    <row r="91" spans="2:5" x14ac:dyDescent="0.25">
      <c r="B91" s="29" t="s">
        <v>12</v>
      </c>
      <c r="C91" s="24" t="s">
        <v>171</v>
      </c>
      <c r="D91" s="19" t="s">
        <v>172</v>
      </c>
      <c r="E91" s="15" t="s">
        <v>174</v>
      </c>
    </row>
    <row r="92" spans="2:5" ht="105" x14ac:dyDescent="0.25">
      <c r="B92" s="25" t="s">
        <v>120</v>
      </c>
      <c r="C92" s="22" t="s">
        <v>192</v>
      </c>
      <c r="D92" s="22" t="s">
        <v>193</v>
      </c>
      <c r="E92" s="101" t="s">
        <v>198</v>
      </c>
    </row>
    <row r="93" spans="2:5" x14ac:dyDescent="0.25">
      <c r="B93" s="18"/>
      <c r="C93" s="19"/>
      <c r="D93" s="19"/>
      <c r="E93" s="15"/>
    </row>
    <row r="94" spans="2:5" x14ac:dyDescent="0.25">
      <c r="B94" s="25"/>
      <c r="C94" s="22"/>
      <c r="D94" s="22"/>
      <c r="E94" s="14"/>
    </row>
    <row r="95" spans="2:5" x14ac:dyDescent="0.25">
      <c r="B95" s="18"/>
      <c r="C95" s="19"/>
      <c r="D95" s="19"/>
      <c r="E95" s="15"/>
    </row>
    <row r="96" spans="2:5" ht="15.75" thickBot="1" x14ac:dyDescent="0.3">
      <c r="B96" s="26"/>
      <c r="C96" s="27"/>
      <c r="D96" s="27"/>
      <c r="E96" s="13"/>
    </row>
    <row r="97" spans="2:5" ht="15.75" thickBot="1" x14ac:dyDescent="0.3"/>
    <row r="98" spans="2:5" ht="21" x14ac:dyDescent="0.25">
      <c r="B98" s="133" t="str">
        <f>'Recommendation Form'!B24 &amp; " - " &amp; 'Recommendation Form'!C24</f>
        <v>DC-3 - DC (Design Consideration)</v>
      </c>
      <c r="C98" s="134"/>
      <c r="D98" s="134"/>
      <c r="E98" s="135"/>
    </row>
    <row r="99" spans="2:5" ht="36" customHeight="1" x14ac:dyDescent="0.25">
      <c r="B99" s="43" t="s">
        <v>101</v>
      </c>
      <c r="C99" s="139" t="str">
        <f>'Recommendation Form'!E24</f>
        <v>Remove epoxy coating from the reinforcement concrete decks</v>
      </c>
      <c r="D99" s="140"/>
      <c r="E99" s="141"/>
    </row>
    <row r="100" spans="2:5" ht="15.75" x14ac:dyDescent="0.25">
      <c r="B100" s="28" t="s">
        <v>94</v>
      </c>
      <c r="C100" s="21" t="s">
        <v>102</v>
      </c>
      <c r="D100" s="21" t="s">
        <v>103</v>
      </c>
      <c r="E100" s="16" t="s">
        <v>76</v>
      </c>
    </row>
    <row r="101" spans="2:5" x14ac:dyDescent="0.25">
      <c r="B101" s="29"/>
      <c r="C101" s="24"/>
      <c r="D101" s="19"/>
      <c r="E101" s="15"/>
    </row>
    <row r="102" spans="2:5" x14ac:dyDescent="0.25">
      <c r="B102" s="25"/>
      <c r="C102" s="22"/>
      <c r="D102" s="22"/>
      <c r="E102" s="14"/>
    </row>
    <row r="103" spans="2:5" x14ac:dyDescent="0.25">
      <c r="B103" s="18"/>
      <c r="C103" s="19"/>
      <c r="D103" s="19"/>
      <c r="E103" s="15"/>
    </row>
    <row r="104" spans="2:5" x14ac:dyDescent="0.25">
      <c r="B104" s="25"/>
      <c r="C104" s="22"/>
      <c r="D104" s="22"/>
      <c r="E104" s="14"/>
    </row>
    <row r="105" spans="2:5" x14ac:dyDescent="0.25">
      <c r="B105" s="18"/>
      <c r="C105" s="19"/>
      <c r="D105" s="19"/>
      <c r="E105" s="15"/>
    </row>
    <row r="106" spans="2:5" ht="15.75" thickBot="1" x14ac:dyDescent="0.3">
      <c r="B106" s="26"/>
      <c r="C106" s="27"/>
      <c r="D106" s="27"/>
      <c r="E106" s="13"/>
    </row>
    <row r="107" spans="2:5" ht="15.75" thickBot="1" x14ac:dyDescent="0.3"/>
    <row r="108" spans="2:5" ht="21" x14ac:dyDescent="0.25">
      <c r="B108" s="133" t="str">
        <f>'Recommendation Form'!B25 &amp; " - " &amp; 'Recommendation Form'!C25</f>
        <v>DC-4 - DC (Design Consideration)</v>
      </c>
      <c r="C108" s="134"/>
      <c r="D108" s="134"/>
      <c r="E108" s="135"/>
    </row>
    <row r="109" spans="2:5" ht="15.75" x14ac:dyDescent="0.25">
      <c r="B109" s="43" t="s">
        <v>101</v>
      </c>
      <c r="C109" s="136" t="str">
        <f>'Recommendation Form'!E25</f>
        <v>Use a steel deck in lieu of the cast-in-place concrete</v>
      </c>
      <c r="D109" s="137"/>
      <c r="E109" s="138"/>
    </row>
    <row r="110" spans="2:5" ht="15.75" x14ac:dyDescent="0.25">
      <c r="B110" s="28" t="s">
        <v>94</v>
      </c>
      <c r="C110" s="21" t="s">
        <v>102</v>
      </c>
      <c r="D110" s="21" t="s">
        <v>103</v>
      </c>
      <c r="E110" s="16" t="s">
        <v>76</v>
      </c>
    </row>
    <row r="111" spans="2:5" x14ac:dyDescent="0.25">
      <c r="B111" s="29"/>
      <c r="C111" s="24"/>
      <c r="D111" s="19"/>
      <c r="E111" s="15"/>
    </row>
    <row r="112" spans="2:5" x14ac:dyDescent="0.25">
      <c r="B112" s="25"/>
      <c r="C112" s="22"/>
      <c r="D112" s="22"/>
      <c r="E112" s="14"/>
    </row>
    <row r="113" spans="2:5" x14ac:dyDescent="0.25">
      <c r="B113" s="18"/>
      <c r="C113" s="19"/>
      <c r="D113" s="19"/>
      <c r="E113" s="15"/>
    </row>
    <row r="114" spans="2:5" x14ac:dyDescent="0.25">
      <c r="B114" s="25"/>
      <c r="C114" s="22"/>
      <c r="D114" s="22"/>
      <c r="E114" s="14"/>
    </row>
    <row r="115" spans="2:5" x14ac:dyDescent="0.25">
      <c r="B115" s="18"/>
      <c r="C115" s="19"/>
      <c r="D115" s="19"/>
      <c r="E115" s="15"/>
    </row>
    <row r="116" spans="2:5" ht="15.75" thickBot="1" x14ac:dyDescent="0.3">
      <c r="B116" s="26"/>
      <c r="C116" s="27"/>
      <c r="D116" s="27"/>
      <c r="E116" s="13"/>
    </row>
    <row r="117" spans="2:5" ht="15.75" thickBot="1" x14ac:dyDescent="0.3"/>
    <row r="118" spans="2:5" ht="21" x14ac:dyDescent="0.25">
      <c r="B118" s="133" t="str">
        <f>'Recommendation Form'!B26 &amp; " - " &amp; 'Recommendation Form'!C26</f>
        <v>DC-5 - DC (Design Consideration)</v>
      </c>
      <c r="C118" s="134"/>
      <c r="D118" s="134"/>
      <c r="E118" s="135"/>
    </row>
    <row r="119" spans="2:5" ht="15.75" x14ac:dyDescent="0.25">
      <c r="B119" s="43" t="s">
        <v>101</v>
      </c>
      <c r="C119" s="136" t="str">
        <f>'Recommendation Form'!E26</f>
        <v>Shorten span A</v>
      </c>
      <c r="D119" s="137"/>
      <c r="E119" s="138"/>
    </row>
    <row r="120" spans="2:5" ht="15.75" x14ac:dyDescent="0.25">
      <c r="B120" s="28" t="s">
        <v>94</v>
      </c>
      <c r="C120" s="21" t="s">
        <v>102</v>
      </c>
      <c r="D120" s="21" t="s">
        <v>103</v>
      </c>
      <c r="E120" s="16" t="s">
        <v>76</v>
      </c>
    </row>
    <row r="121" spans="2:5" x14ac:dyDescent="0.25">
      <c r="B121" s="29"/>
      <c r="C121" s="24"/>
      <c r="D121" s="19"/>
      <c r="E121" s="15"/>
    </row>
    <row r="122" spans="2:5" x14ac:dyDescent="0.25">
      <c r="B122" s="25"/>
      <c r="C122" s="22"/>
      <c r="D122" s="22"/>
      <c r="E122" s="14"/>
    </row>
    <row r="123" spans="2:5" x14ac:dyDescent="0.25">
      <c r="B123" s="18"/>
      <c r="C123" s="19"/>
      <c r="D123" s="19"/>
      <c r="E123" s="15"/>
    </row>
    <row r="124" spans="2:5" x14ac:dyDescent="0.25">
      <c r="B124" s="25"/>
      <c r="C124" s="22"/>
      <c r="D124" s="22"/>
      <c r="E124" s="14"/>
    </row>
    <row r="125" spans="2:5" x14ac:dyDescent="0.25">
      <c r="B125" s="18"/>
      <c r="C125" s="19"/>
      <c r="D125" s="19"/>
      <c r="E125" s="15"/>
    </row>
    <row r="126" spans="2:5" ht="15.75" thickBot="1" x14ac:dyDescent="0.3">
      <c r="B126" s="26"/>
      <c r="C126" s="27"/>
      <c r="D126" s="27"/>
      <c r="E126" s="13"/>
    </row>
    <row r="127" spans="2:5" ht="15.75" thickBot="1" x14ac:dyDescent="0.3"/>
    <row r="128" spans="2:5" ht="21" x14ac:dyDescent="0.25">
      <c r="B128" s="133" t="str">
        <f>'Recommendation Form'!B27 &amp; " - " &amp; 'Recommendation Form'!C27</f>
        <v>DC-6 - DC (Design Consideration)</v>
      </c>
      <c r="C128" s="134"/>
      <c r="D128" s="134"/>
      <c r="E128" s="135"/>
    </row>
    <row r="129" spans="2:5" ht="15.75" x14ac:dyDescent="0.25">
      <c r="B129" s="43" t="s">
        <v>101</v>
      </c>
      <c r="C129" s="136" t="str">
        <f>'Recommendation Form'!E27</f>
        <v>Flatten horizontal curve at sta 70+00</v>
      </c>
      <c r="D129" s="137"/>
      <c r="E129" s="138"/>
    </row>
    <row r="130" spans="2:5" ht="15.75" x14ac:dyDescent="0.25">
      <c r="B130" s="28" t="s">
        <v>94</v>
      </c>
      <c r="C130" s="21" t="s">
        <v>102</v>
      </c>
      <c r="D130" s="21" t="s">
        <v>103</v>
      </c>
      <c r="E130" s="16" t="s">
        <v>76</v>
      </c>
    </row>
    <row r="131" spans="2:5" x14ac:dyDescent="0.25">
      <c r="B131" s="29"/>
      <c r="C131" s="24"/>
      <c r="D131" s="19"/>
      <c r="E131" s="15"/>
    </row>
    <row r="132" spans="2:5" x14ac:dyDescent="0.25">
      <c r="B132" s="25"/>
      <c r="C132" s="22"/>
      <c r="D132" s="22"/>
      <c r="E132" s="14"/>
    </row>
    <row r="133" spans="2:5" x14ac:dyDescent="0.25">
      <c r="B133" s="18"/>
      <c r="C133" s="19"/>
      <c r="D133" s="19"/>
      <c r="E133" s="15"/>
    </row>
    <row r="134" spans="2:5" x14ac:dyDescent="0.25">
      <c r="B134" s="25"/>
      <c r="C134" s="22"/>
      <c r="D134" s="22"/>
      <c r="E134" s="14"/>
    </row>
    <row r="135" spans="2:5" x14ac:dyDescent="0.25">
      <c r="B135" s="18"/>
      <c r="C135" s="19"/>
      <c r="D135" s="19"/>
      <c r="E135" s="15"/>
    </row>
    <row r="136" spans="2:5" ht="15.75" thickBot="1" x14ac:dyDescent="0.3">
      <c r="B136" s="26"/>
      <c r="C136" s="27"/>
      <c r="D136" s="27"/>
      <c r="E136" s="13"/>
    </row>
    <row r="137" spans="2:5" ht="15.75" thickBot="1" x14ac:dyDescent="0.3"/>
    <row r="138" spans="2:5" ht="21" x14ac:dyDescent="0.25">
      <c r="B138" s="133" t="str">
        <f>'Recommendation Form'!B28 &amp; " - " &amp; 'Recommendation Form'!C28</f>
        <v>DC-7 - DC (Design Consideration)</v>
      </c>
      <c r="C138" s="134"/>
      <c r="D138" s="134"/>
      <c r="E138" s="135"/>
    </row>
    <row r="139" spans="2:5" ht="15.75" x14ac:dyDescent="0.25">
      <c r="B139" s="43" t="s">
        <v>101</v>
      </c>
      <c r="C139" s="136" t="str">
        <f>'Recommendation Form'!E28</f>
        <v>Optimize the vertical profile for earthwork, split profiles and other strategies</v>
      </c>
      <c r="D139" s="137"/>
      <c r="E139" s="138"/>
    </row>
    <row r="140" spans="2:5" ht="15.75" x14ac:dyDescent="0.25">
      <c r="B140" s="28" t="s">
        <v>94</v>
      </c>
      <c r="C140" s="21" t="s">
        <v>102</v>
      </c>
      <c r="D140" s="21" t="s">
        <v>103</v>
      </c>
      <c r="E140" s="16" t="s">
        <v>76</v>
      </c>
    </row>
    <row r="141" spans="2:5" x14ac:dyDescent="0.25">
      <c r="B141" s="29"/>
      <c r="C141" s="24"/>
      <c r="D141" s="19"/>
      <c r="E141" s="15"/>
    </row>
    <row r="142" spans="2:5" x14ac:dyDescent="0.25">
      <c r="B142" s="25"/>
      <c r="C142" s="22"/>
      <c r="D142" s="22"/>
      <c r="E142" s="14"/>
    </row>
    <row r="143" spans="2:5" x14ac:dyDescent="0.25">
      <c r="B143" s="18"/>
      <c r="C143" s="19"/>
      <c r="D143" s="19"/>
      <c r="E143" s="15"/>
    </row>
    <row r="144" spans="2:5" x14ac:dyDescent="0.25">
      <c r="B144" s="25"/>
      <c r="C144" s="22"/>
      <c r="D144" s="22"/>
      <c r="E144" s="14"/>
    </row>
    <row r="145" spans="2:5" x14ac:dyDescent="0.25">
      <c r="B145" s="18"/>
      <c r="C145" s="19"/>
      <c r="D145" s="19"/>
      <c r="E145" s="15"/>
    </row>
    <row r="146" spans="2:5" ht="15.75" thickBot="1" x14ac:dyDescent="0.3">
      <c r="B146" s="26"/>
      <c r="C146" s="27"/>
      <c r="D146" s="27"/>
      <c r="E146" s="13"/>
    </row>
    <row r="147" spans="2:5" ht="15.75" thickBot="1" x14ac:dyDescent="0.3"/>
    <row r="148" spans="2:5" ht="21" x14ac:dyDescent="0.25">
      <c r="B148" s="133" t="str">
        <f>'Recommendation Form'!B29 &amp; " - " &amp; 'Recommendation Form'!C29</f>
        <v>DC-8 - DC (Design Consideration)</v>
      </c>
      <c r="C148" s="134"/>
      <c r="D148" s="134"/>
      <c r="E148" s="135"/>
    </row>
    <row r="149" spans="2:5" ht="15.75" x14ac:dyDescent="0.25">
      <c r="B149" s="43" t="s">
        <v>101</v>
      </c>
      <c r="C149" s="136" t="str">
        <f>'Recommendation Form'!E29</f>
        <v xml:space="preserve">Replace guardrail with berm at the parking lot </v>
      </c>
      <c r="D149" s="137"/>
      <c r="E149" s="138"/>
    </row>
    <row r="150" spans="2:5" ht="15.75" x14ac:dyDescent="0.25">
      <c r="B150" s="28" t="s">
        <v>94</v>
      </c>
      <c r="C150" s="21" t="s">
        <v>102</v>
      </c>
      <c r="D150" s="21" t="s">
        <v>103</v>
      </c>
      <c r="E150" s="16" t="s">
        <v>76</v>
      </c>
    </row>
    <row r="151" spans="2:5" x14ac:dyDescent="0.25">
      <c r="B151" s="29"/>
      <c r="C151" s="24"/>
      <c r="D151" s="19"/>
      <c r="E151" s="15"/>
    </row>
    <row r="152" spans="2:5" x14ac:dyDescent="0.25">
      <c r="B152" s="25"/>
      <c r="C152" s="22"/>
      <c r="D152" s="22"/>
      <c r="E152" s="14"/>
    </row>
    <row r="153" spans="2:5" x14ac:dyDescent="0.25">
      <c r="B153" s="18"/>
      <c r="C153" s="19"/>
      <c r="D153" s="19"/>
      <c r="E153" s="15"/>
    </row>
    <row r="154" spans="2:5" x14ac:dyDescent="0.25">
      <c r="B154" s="25"/>
      <c r="C154" s="22"/>
      <c r="D154" s="22"/>
      <c r="E154" s="14"/>
    </row>
    <row r="155" spans="2:5" x14ac:dyDescent="0.25">
      <c r="B155" s="18"/>
      <c r="C155" s="19"/>
      <c r="D155" s="19"/>
      <c r="E155" s="15"/>
    </row>
    <row r="156" spans="2:5" ht="15.75" thickBot="1" x14ac:dyDescent="0.3">
      <c r="B156" s="26"/>
      <c r="C156" s="27"/>
      <c r="D156" s="27"/>
      <c r="E156" s="13"/>
    </row>
    <row r="157" spans="2:5" ht="15.75" thickBot="1" x14ac:dyDescent="0.3"/>
    <row r="158" spans="2:5" ht="21" x14ac:dyDescent="0.25">
      <c r="B158" s="133" t="str">
        <f>'Recommendation Form'!B30 &amp; " - " &amp; 'Recommendation Form'!C30</f>
        <v>DC-9 - DC (Design Consideration)</v>
      </c>
      <c r="C158" s="134"/>
      <c r="D158" s="134"/>
      <c r="E158" s="135"/>
    </row>
    <row r="159" spans="2:5" ht="15.75" x14ac:dyDescent="0.25">
      <c r="B159" s="43" t="s">
        <v>101</v>
      </c>
      <c r="C159" s="136" t="str">
        <f>'Recommendation Form'!E30</f>
        <v>Use pile supported abutment and eliminate spans A and D</v>
      </c>
      <c r="D159" s="137"/>
      <c r="E159" s="138"/>
    </row>
    <row r="160" spans="2:5" ht="15.75" x14ac:dyDescent="0.25">
      <c r="B160" s="28" t="s">
        <v>94</v>
      </c>
      <c r="C160" s="21" t="s">
        <v>102</v>
      </c>
      <c r="D160" s="21" t="s">
        <v>103</v>
      </c>
      <c r="E160" s="16" t="s">
        <v>76</v>
      </c>
    </row>
    <row r="161" spans="2:5" x14ac:dyDescent="0.25">
      <c r="B161" s="29"/>
      <c r="C161" s="24"/>
      <c r="D161" s="19"/>
      <c r="E161" s="15"/>
    </row>
    <row r="162" spans="2:5" x14ac:dyDescent="0.25">
      <c r="B162" s="25"/>
      <c r="C162" s="22"/>
      <c r="D162" s="22"/>
      <c r="E162" s="14"/>
    </row>
    <row r="163" spans="2:5" x14ac:dyDescent="0.25">
      <c r="B163" s="18"/>
      <c r="C163" s="19"/>
      <c r="D163" s="19"/>
      <c r="E163" s="15"/>
    </row>
    <row r="164" spans="2:5" x14ac:dyDescent="0.25">
      <c r="B164" s="25"/>
      <c r="C164" s="22"/>
      <c r="D164" s="22"/>
      <c r="E164" s="14"/>
    </row>
    <row r="165" spans="2:5" x14ac:dyDescent="0.25">
      <c r="B165" s="18"/>
      <c r="C165" s="19"/>
      <c r="D165" s="19"/>
      <c r="E165" s="15"/>
    </row>
    <row r="166" spans="2:5" ht="15.75" thickBot="1" x14ac:dyDescent="0.3">
      <c r="B166" s="26"/>
      <c r="C166" s="27"/>
      <c r="D166" s="27"/>
      <c r="E166" s="13"/>
    </row>
    <row r="167" spans="2:5" ht="15.75" thickBot="1" x14ac:dyDescent="0.3"/>
    <row r="168" spans="2:5" ht="21" x14ac:dyDescent="0.25">
      <c r="B168" s="133" t="str">
        <f>'Recommendation Form'!B31 &amp; " - " &amp; 'Recommendation Form'!C31</f>
        <v>DC-10 - DC (Design Consideration)</v>
      </c>
      <c r="C168" s="134"/>
      <c r="D168" s="134"/>
      <c r="E168" s="135"/>
    </row>
    <row r="169" spans="2:5" ht="15.75" x14ac:dyDescent="0.25">
      <c r="B169" s="43" t="s">
        <v>101</v>
      </c>
      <c r="C169" s="136" t="str">
        <f>'Recommendation Form'!E31</f>
        <v>Let the RR work as a separate contract</v>
      </c>
      <c r="D169" s="137"/>
      <c r="E169" s="138"/>
    </row>
    <row r="170" spans="2:5" ht="15.75" x14ac:dyDescent="0.25">
      <c r="B170" s="28" t="s">
        <v>94</v>
      </c>
      <c r="C170" s="21" t="s">
        <v>102</v>
      </c>
      <c r="D170" s="21" t="s">
        <v>103</v>
      </c>
      <c r="E170" s="16" t="s">
        <v>76</v>
      </c>
    </row>
    <row r="171" spans="2:5" x14ac:dyDescent="0.25">
      <c r="B171" s="29"/>
      <c r="C171" s="24"/>
      <c r="D171" s="19"/>
      <c r="E171" s="15"/>
    </row>
    <row r="172" spans="2:5" x14ac:dyDescent="0.25">
      <c r="B172" s="25"/>
      <c r="C172" s="22"/>
      <c r="D172" s="22"/>
      <c r="E172" s="14"/>
    </row>
    <row r="173" spans="2:5" x14ac:dyDescent="0.25">
      <c r="B173" s="18"/>
      <c r="C173" s="19"/>
      <c r="D173" s="19"/>
      <c r="E173" s="15"/>
    </row>
    <row r="174" spans="2:5" x14ac:dyDescent="0.25">
      <c r="B174" s="25"/>
      <c r="C174" s="22"/>
      <c r="D174" s="22"/>
      <c r="E174" s="14"/>
    </row>
    <row r="175" spans="2:5" x14ac:dyDescent="0.25">
      <c r="B175" s="18"/>
      <c r="C175" s="19"/>
      <c r="D175" s="19"/>
      <c r="E175" s="15"/>
    </row>
    <row r="176" spans="2:5" ht="15.75" thickBot="1" x14ac:dyDescent="0.3">
      <c r="B176" s="26"/>
      <c r="C176" s="27"/>
      <c r="D176" s="27"/>
      <c r="E176" s="13"/>
    </row>
    <row r="177" spans="2:5" ht="15.75" thickBot="1" x14ac:dyDescent="0.3"/>
    <row r="178" spans="2:5" ht="21" x14ac:dyDescent="0.25">
      <c r="B178" s="133" t="str">
        <f>'Recommendation Form'!B32 &amp; " - " &amp; 'Recommendation Form'!C32</f>
        <v>DC-11 - DC (Design Consideration)</v>
      </c>
      <c r="C178" s="134"/>
      <c r="D178" s="134"/>
      <c r="E178" s="135"/>
    </row>
    <row r="179" spans="2:5" ht="15.75" x14ac:dyDescent="0.25">
      <c r="B179" s="43" t="s">
        <v>101</v>
      </c>
      <c r="C179" s="136" t="str">
        <f>'Recommendation Form'!E32</f>
        <v>Review cost estimate to validate drainage pipes and culverts quantities as there may be duplicates</v>
      </c>
      <c r="D179" s="137"/>
      <c r="E179" s="138"/>
    </row>
    <row r="180" spans="2:5" ht="15.75" x14ac:dyDescent="0.25">
      <c r="B180" s="28" t="s">
        <v>94</v>
      </c>
      <c r="C180" s="21" t="s">
        <v>102</v>
      </c>
      <c r="D180" s="21" t="s">
        <v>103</v>
      </c>
      <c r="E180" s="16" t="s">
        <v>76</v>
      </c>
    </row>
    <row r="181" spans="2:5" x14ac:dyDescent="0.25">
      <c r="B181" s="29"/>
      <c r="C181" s="24"/>
      <c r="D181" s="19"/>
      <c r="E181" s="15"/>
    </row>
    <row r="182" spans="2:5" x14ac:dyDescent="0.25">
      <c r="B182" s="25"/>
      <c r="C182" s="22"/>
      <c r="D182" s="22"/>
      <c r="E182" s="14"/>
    </row>
    <row r="183" spans="2:5" x14ac:dyDescent="0.25">
      <c r="B183" s="18"/>
      <c r="C183" s="19"/>
      <c r="D183" s="19"/>
      <c r="E183" s="15"/>
    </row>
    <row r="184" spans="2:5" x14ac:dyDescent="0.25">
      <c r="B184" s="25"/>
      <c r="C184" s="22"/>
      <c r="D184" s="22"/>
      <c r="E184" s="14"/>
    </row>
    <row r="185" spans="2:5" x14ac:dyDescent="0.25">
      <c r="B185" s="18"/>
      <c r="C185" s="19"/>
      <c r="D185" s="19"/>
      <c r="E185" s="15"/>
    </row>
    <row r="186" spans="2:5" ht="15.75" thickBot="1" x14ac:dyDescent="0.3">
      <c r="B186" s="26"/>
      <c r="C186" s="27"/>
      <c r="D186" s="27"/>
      <c r="E186" s="13"/>
    </row>
    <row r="187" spans="2:5" ht="15.75" thickBot="1" x14ac:dyDescent="0.3"/>
    <row r="188" spans="2:5" ht="21" x14ac:dyDescent="0.25">
      <c r="B188" s="133" t="e">
        <f>'Recommendation Form'!#REF! &amp; " - " &amp; 'Recommendation Form'!#REF!</f>
        <v>#REF!</v>
      </c>
      <c r="C188" s="134"/>
      <c r="D188" s="134"/>
      <c r="E188" s="135"/>
    </row>
    <row r="189" spans="2:5" ht="15.75" x14ac:dyDescent="0.25">
      <c r="B189" s="43" t="s">
        <v>101</v>
      </c>
      <c r="C189" s="136" t="e">
        <f>'Recommendation Form'!#REF!</f>
        <v>#REF!</v>
      </c>
      <c r="D189" s="137"/>
      <c r="E189" s="138"/>
    </row>
    <row r="190" spans="2:5" ht="15.75" x14ac:dyDescent="0.25">
      <c r="B190" s="28" t="s">
        <v>94</v>
      </c>
      <c r="C190" s="21" t="s">
        <v>102</v>
      </c>
      <c r="D190" s="21" t="s">
        <v>103</v>
      </c>
      <c r="E190" s="16" t="s">
        <v>76</v>
      </c>
    </row>
    <row r="191" spans="2:5" x14ac:dyDescent="0.25">
      <c r="B191" s="29"/>
      <c r="C191" s="24"/>
      <c r="D191" s="19"/>
      <c r="E191" s="15"/>
    </row>
    <row r="192" spans="2:5" x14ac:dyDescent="0.25">
      <c r="B192" s="25"/>
      <c r="C192" s="22"/>
      <c r="D192" s="22"/>
      <c r="E192" s="14"/>
    </row>
    <row r="193" spans="2:5" x14ac:dyDescent="0.25">
      <c r="B193" s="18"/>
      <c r="C193" s="19"/>
      <c r="D193" s="19"/>
      <c r="E193" s="15"/>
    </row>
    <row r="194" spans="2:5" x14ac:dyDescent="0.25">
      <c r="B194" s="25"/>
      <c r="C194" s="22"/>
      <c r="D194" s="22"/>
      <c r="E194" s="14"/>
    </row>
    <row r="195" spans="2:5" x14ac:dyDescent="0.25">
      <c r="B195" s="18"/>
      <c r="C195" s="19"/>
      <c r="D195" s="19"/>
      <c r="E195" s="15"/>
    </row>
    <row r="196" spans="2:5" ht="15.75" thickBot="1" x14ac:dyDescent="0.3">
      <c r="B196" s="26"/>
      <c r="C196" s="27"/>
      <c r="D196" s="27"/>
      <c r="E196" s="13"/>
    </row>
    <row r="197" spans="2:5" ht="15.75" thickBot="1" x14ac:dyDescent="0.3"/>
    <row r="198" spans="2:5" ht="21" x14ac:dyDescent="0.25">
      <c r="B198" s="133" t="e">
        <f>'Recommendation Form'!#REF! &amp; " - " &amp; 'Recommendation Form'!#REF!</f>
        <v>#REF!</v>
      </c>
      <c r="C198" s="134"/>
      <c r="D198" s="134"/>
      <c r="E198" s="135"/>
    </row>
    <row r="199" spans="2:5" ht="15.75" x14ac:dyDescent="0.25">
      <c r="B199" s="43" t="s">
        <v>101</v>
      </c>
      <c r="C199" s="136" t="e">
        <f>'Recommendation Form'!#REF!</f>
        <v>#REF!</v>
      </c>
      <c r="D199" s="137"/>
      <c r="E199" s="138"/>
    </row>
    <row r="200" spans="2:5" ht="15.75" x14ac:dyDescent="0.25">
      <c r="B200" s="28" t="s">
        <v>94</v>
      </c>
      <c r="C200" s="21" t="s">
        <v>102</v>
      </c>
      <c r="D200" s="21" t="s">
        <v>103</v>
      </c>
      <c r="E200" s="16" t="s">
        <v>76</v>
      </c>
    </row>
    <row r="201" spans="2:5" x14ac:dyDescent="0.25">
      <c r="B201" s="29"/>
      <c r="C201" s="24"/>
      <c r="D201" s="19"/>
      <c r="E201" s="15"/>
    </row>
    <row r="202" spans="2:5" x14ac:dyDescent="0.25">
      <c r="B202" s="25"/>
      <c r="C202" s="22"/>
      <c r="D202" s="22"/>
      <c r="E202" s="14"/>
    </row>
    <row r="203" spans="2:5" x14ac:dyDescent="0.25">
      <c r="B203" s="18"/>
      <c r="C203" s="19"/>
      <c r="D203" s="19"/>
      <c r="E203" s="15"/>
    </row>
    <row r="204" spans="2:5" x14ac:dyDescent="0.25">
      <c r="B204" s="25"/>
      <c r="C204" s="22"/>
      <c r="D204" s="22"/>
      <c r="E204" s="14"/>
    </row>
    <row r="205" spans="2:5" x14ac:dyDescent="0.25">
      <c r="B205" s="18"/>
      <c r="C205" s="19"/>
      <c r="D205" s="19"/>
      <c r="E205" s="15"/>
    </row>
    <row r="206" spans="2:5" ht="15.75" thickBot="1" x14ac:dyDescent="0.3">
      <c r="B206" s="26"/>
      <c r="C206" s="27"/>
      <c r="D206" s="27"/>
      <c r="E206" s="13"/>
    </row>
  </sheetData>
  <mergeCells count="41">
    <mergeCell ref="C68:E68"/>
    <mergeCell ref="B2:D2"/>
    <mergeCell ref="B67:E67"/>
    <mergeCell ref="B13:E13"/>
    <mergeCell ref="B23:E23"/>
    <mergeCell ref="B37:E37"/>
    <mergeCell ref="B47:E47"/>
    <mergeCell ref="B57:E57"/>
    <mergeCell ref="B3:E3"/>
    <mergeCell ref="C4:E4"/>
    <mergeCell ref="C14:E14"/>
    <mergeCell ref="C24:E24"/>
    <mergeCell ref="C38:E38"/>
    <mergeCell ref="C48:E48"/>
    <mergeCell ref="C58:E58"/>
    <mergeCell ref="C78:E78"/>
    <mergeCell ref="C89:E89"/>
    <mergeCell ref="B77:E77"/>
    <mergeCell ref="B88:E88"/>
    <mergeCell ref="B108:E108"/>
    <mergeCell ref="B98:E98"/>
    <mergeCell ref="C109:E109"/>
    <mergeCell ref="B118:E118"/>
    <mergeCell ref="C119:E119"/>
    <mergeCell ref="C99:E99"/>
    <mergeCell ref="B128:E128"/>
    <mergeCell ref="C129:E129"/>
    <mergeCell ref="B138:E138"/>
    <mergeCell ref="C139:E139"/>
    <mergeCell ref="B148:E148"/>
    <mergeCell ref="C149:E149"/>
    <mergeCell ref="B158:E158"/>
    <mergeCell ref="C159:E159"/>
    <mergeCell ref="B168:E168"/>
    <mergeCell ref="C169:E169"/>
    <mergeCell ref="C199:E199"/>
    <mergeCell ref="B178:E178"/>
    <mergeCell ref="C179:E179"/>
    <mergeCell ref="B188:E188"/>
    <mergeCell ref="C189:E189"/>
    <mergeCell ref="B198:E198"/>
  </mergeCells>
  <dataValidations count="2">
    <dataValidation type="list" allowBlank="1" showInputMessage="1" showErrorMessage="1" prompt="Select One" sqref="G12" xr:uid="{DE725BF9-B35A-460B-84A9-16F80F4AE14D}">
      <formula1>"Construction, Geotechnical, Hydraulics, Traffic Operations, Roadway, Utilities, Structures, Right Of Way, Division, Maintenance, Planning, Other:"</formula1>
    </dataValidation>
    <dataValidation type="list" allowBlank="1" showInputMessage="1" prompt="Select One" sqref="B101:B106 B91:B96 B201:B206 B60:B65 B50:B55 B40:B45 B16:B21 B26:B35 B6:B11 B111:B116 B121:B126 B131:B136 B141:B146 B151:B156 B161:B166 B171:B176 B181:B186 B191:B196 B80:B86 B70:B75" xr:uid="{98FA2C00-3605-433D-95CD-C84F9802B70A}">
      <formula1>"Construction, Geotechnical, Hydraulics, Traffic Operations, Roadway, Utilities, Structures, Right Of Way, Division, Maintenance, Planning, Other:"</formula1>
    </dataValidation>
  </dataValidations>
  <hyperlinks>
    <hyperlink ref="D6" r:id="rId1" xr:uid="{A8C3D141-DAC3-47D1-8CE6-D24F1E78C6BF}"/>
    <hyperlink ref="D80" r:id="rId2" xr:uid="{5C477D3F-812D-4EBD-8FD7-5E965096A2C0}"/>
    <hyperlink ref="D70" r:id="rId3" xr:uid="{FBA5F6AF-C047-4C97-ACB3-8E6578BD75D7}"/>
    <hyperlink ref="D81" r:id="rId4" xr:uid="{0BCE9DC5-B3E2-4FC0-A15A-6B3854229153}"/>
    <hyperlink ref="D8" r:id="rId5" xr:uid="{A2199487-4037-4E8C-ABB4-18F27F4678EA}"/>
    <hyperlink ref="D61" r:id="rId6" xr:uid="{12498D6A-C8CE-4218-9E0C-1F08624CB947}"/>
    <hyperlink ref="D84" r:id="rId7" display="scalhoun@ncdot.gov" xr:uid="{D20DC3EA-E87A-49F8-AAEA-A3667361BF32}"/>
    <hyperlink ref="D7" r:id="rId8" xr:uid="{F4B2F8DE-DE3C-4B76-B308-473483796A77}"/>
  </hyperlinks>
  <pageMargins left="0.7" right="0.7" top="0.75" bottom="0.75" header="0.3" footer="0.3"/>
  <pageSetup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VM Document" ma:contentTypeID="0x010100E7B960465B6D7F41AFB35A705B63E57E00620467F17694114CAC7E076586560E19" ma:contentTypeVersion="27" ma:contentTypeDescription="Create a new Value Management Document" ma:contentTypeScope="" ma:versionID="b7f561bd5254cd9cbe64434deb994861">
  <xsd:schema xmlns:xsd="http://www.w3.org/2001/XMLSchema" xmlns:xs="http://www.w3.org/2001/XMLSchema" xmlns:p="http://schemas.microsoft.com/office/2006/metadata/properties" xmlns:ns2="084f7c45-40c1-4552-b9db-b0297b44ff26" xmlns:ns3="b95961c5-2af3-4a82-84e3-18e1547a4cff" targetNamespace="http://schemas.microsoft.com/office/2006/metadata/properties" ma:root="true" ma:fieldsID="ab220264bd0997387db7bca4cd7e01ac" ns2:_="" ns3:_="">
    <xsd:import namespace="084f7c45-40c1-4552-b9db-b0297b44ff26"/>
    <xsd:import namespace="b95961c5-2af3-4a82-84e3-18e1547a4cff"/>
    <xsd:element name="properties">
      <xsd:complexType>
        <xsd:sequence>
          <xsd:element name="documentManagement">
            <xsd:complexType>
              <xsd:all>
                <xsd:element ref="ns2:VM_x0020_Topic" minOccurs="0"/>
                <xsd:element ref="ns2:Document_x0020_State" minOccurs="0"/>
                <xsd:element ref="ns2:Agency_x0020_Access" minOccurs="0"/>
                <xsd:element ref="ns2:Precon_x0020_Note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f7c45-40c1-4552-b9db-b0297b44ff26" elementFormDefault="qualified">
    <xsd:import namespace="http://schemas.microsoft.com/office/2006/documentManagement/types"/>
    <xsd:import namespace="http://schemas.microsoft.com/office/infopath/2007/PartnerControls"/>
    <xsd:element name="VM_x0020_Topic" ma:index="2" nillable="true" ma:displayName="VM Topic" ma:description="Folder-like grouping to organize working files." ma:format="Dropdown" ma:internalName="VM_x0020_Topic">
      <xsd:simpleType>
        <xsd:restriction base="dms:Choice">
          <xsd:enumeration value="Constructability Review"/>
          <xsd:enumeration value="QA/QC"/>
          <xsd:enumeration value="Risk Assessment"/>
          <xsd:enumeration value="Value Assessments"/>
          <xsd:enumeration value="Value Engineering"/>
          <xsd:enumeration value="VE Proposals"/>
          <xsd:enumeration value="(none)"/>
        </xsd:restriction>
      </xsd:simpleType>
    </xsd:element>
    <xsd:element name="Document_x0020_State" ma:index="3" nillable="true" ma:displayName="State" ma:format="Dropdown" ma:internalName="Document_x0020_State">
      <xsd:simpleType>
        <xsd:restriction base="dms:Choice">
          <xsd:enumeration value="Draft"/>
          <xsd:enumeration value="Submitted"/>
          <xsd:enumeration value="In Review"/>
          <xsd:enumeration value="Final"/>
        </xsd:restriction>
      </xsd:simpleType>
    </xsd:element>
    <xsd:element name="Agency_x0020_Access" ma:index="4" nillable="true" ma:displayName="Agency Access" ma:default="No" ma:description="Choose Yes for Agency Access ONLY IF this document is in a final form and should be copied to the External Collaboration library where external agencies and planning organizations can access. Any updates to the document should be made in the discipline library which will then be synched with the External Collaboration library." ma:format="Dropdown" ma:internalName="Agency_x0020_Access">
      <xsd:simpleType>
        <xsd:restriction base="dms:Choice">
          <xsd:enumeration value="Yes"/>
          <xsd:enumeration value="No"/>
        </xsd:restriction>
      </xsd:simpleType>
    </xsd:element>
    <xsd:element name="Precon_x0020_Notes" ma:index="5" nillable="true" ma:displayName="Precon Notes" ma:internalName="Precon_x0020_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5961c5-2af3-4a82-84e3-18e1547a4cff"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rtOrder xmlns="87f10f90-9a24-4cdf-992e-548b4a1046fd">4</SortOrder>
    <URL xmlns="http://schemas.microsoft.com/sharepoint/v3">
      <Url xsi:nil="true"/>
      <Description xsi:nil="true"/>
    </URL>
    <PublishingExpirationDate xmlns="http://schemas.microsoft.com/sharepoint/v3" xsi:nil="true"/>
    <PublishingStartDate xmlns="http://schemas.microsoft.com/sharepoint/v3" xsi:nil="true"/>
    <Category xmlns="87f10f90-9a24-4cdf-992e-548b4a1046fd">Criterion 2</Category>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72775409B2614642A161019165D7ACA0" ma:contentTypeVersion="4" ma:contentTypeDescription="Create a new document." ma:contentTypeScope="" ma:versionID="9314e6a4429f49df1912363179b099f1">
  <xsd:schema xmlns:xsd="http://www.w3.org/2001/XMLSchema" xmlns:xs="http://www.w3.org/2001/XMLSchema" xmlns:p="http://schemas.microsoft.com/office/2006/metadata/properties" xmlns:ns1="http://schemas.microsoft.com/sharepoint/v3" xmlns:ns2="16f00c2e-ac5c-418b-9f13-a0771dbd417d" xmlns:ns3="87f10f90-9a24-4cdf-992e-548b4a1046fd" targetNamespace="http://schemas.microsoft.com/office/2006/metadata/properties" ma:root="true" ma:fieldsID="c6b2365b5f486c089b0d5b8bfc9d1b59" ns1:_="" ns2:_="" ns3:_="">
    <xsd:import namespace="http://schemas.microsoft.com/sharepoint/v3"/>
    <xsd:import namespace="16f00c2e-ac5c-418b-9f13-a0771dbd417d"/>
    <xsd:import namespace="87f10f90-9a24-4cdf-992e-548b4a1046fd"/>
    <xsd:element name="properties">
      <xsd:complexType>
        <xsd:sequence>
          <xsd:element name="documentManagement">
            <xsd:complexType>
              <xsd:all>
                <xsd:element ref="ns2:_dlc_DocId" minOccurs="0"/>
                <xsd:element ref="ns2:_dlc_DocIdUrl" minOccurs="0"/>
                <xsd:element ref="ns2:_dlc_DocIdPersistId" minOccurs="0"/>
                <xsd:element ref="ns1:URL" minOccurs="0"/>
                <xsd:element ref="ns1:PublishingStartDate" minOccurs="0"/>
                <xsd:element ref="ns1:PublishingExpirationDate" minOccurs="0"/>
                <xsd:element ref="ns3:Category" minOccurs="0"/>
                <xsd:element ref="ns3:Sort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7"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f00c2e-ac5c-418b-9f13-a0771dbd417d" elementFormDefault="qualified">
    <xsd:import namespace="http://schemas.microsoft.com/office/2006/documentManagement/types"/>
    <xsd:import namespace="http://schemas.microsoft.com/office/infopath/2007/PartnerControls"/>
    <xsd:element name="_dlc_DocId" ma:index="3" nillable="true" ma:displayName="Document ID Value" ma:description="The value of the document ID assigned to this item." ma:internalName="_dlc_DocId" ma:readOnly="true">
      <xsd:simpleType>
        <xsd:restriction base="dms:Text"/>
      </xsd:simpleType>
    </xsd:element>
    <xsd:element name="_dlc_DocIdUrl" ma:index="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10f90-9a24-4cdf-992e-548b4a1046fd" elementFormDefault="qualified">
    <xsd:import namespace="http://schemas.microsoft.com/office/2006/documentManagement/types"/>
    <xsd:import namespace="http://schemas.microsoft.com/office/infopath/2007/PartnerControls"/>
    <xsd:element name="Category" ma:index="9" nillable="true" ma:displayName="Category" ma:format="Dropdown" ma:internalName="Category" ma:readOnly="false">
      <xsd:simpleType>
        <xsd:restriction base="dms:Choice">
          <xsd:enumeration value="Application Information"/>
          <xsd:enumeration value="BCA"/>
          <xsd:enumeration value="Business"/>
          <xsd:enumeration value="Criterion 1"/>
          <xsd:enumeration value="Criterion 2"/>
          <xsd:enumeration value="Criterion 3"/>
          <xsd:enumeration value="Criterion 4"/>
          <xsd:enumeration value="Criterion 5"/>
          <xsd:enumeration value="Criterion 6"/>
          <xsd:enumeration value="Letters of Support"/>
          <xsd:enumeration value="Maps"/>
          <xsd:enumeration value="NC Government"/>
          <xsd:enumeration value="Organizations"/>
          <xsd:enumeration value="Project Readiness"/>
          <xsd:enumeration value="Technical Assessment"/>
          <xsd:enumeration value="Completeness Assessment"/>
          <xsd:enumeration value="Risk Assessment"/>
        </xsd:restriction>
      </xsd:simpleType>
    </xsd:element>
    <xsd:element name="SortOrder" ma:index="10" nillable="true" ma:displayName="SortOrder" ma:decimals="0" ma:internalName="SortOrder" ma:readOnly="fals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file>

<file path=customXml/itemProps1.xml><?xml version="1.0" encoding="utf-8"?>
<ds:datastoreItem xmlns:ds="http://schemas.openxmlformats.org/officeDocument/2006/customXml" ds:itemID="{9E50A9E5-14F5-48B4-9F24-8991948ECFFF}"/>
</file>

<file path=customXml/itemProps2.xml><?xml version="1.0" encoding="utf-8"?>
<ds:datastoreItem xmlns:ds="http://schemas.openxmlformats.org/officeDocument/2006/customXml" ds:itemID="{E4250EB5-571A-4DF1-AE0D-EB278295EF71}"/>
</file>

<file path=customXml/itemProps3.xml><?xml version="1.0" encoding="utf-8"?>
<ds:datastoreItem xmlns:ds="http://schemas.openxmlformats.org/officeDocument/2006/customXml" ds:itemID="{DC43302C-F61C-467F-A760-D3F9908A849A}"/>
</file>

<file path=customXml/itemProps4.xml><?xml version="1.0" encoding="utf-8"?>
<ds:datastoreItem xmlns:ds="http://schemas.openxmlformats.org/officeDocument/2006/customXml" ds:itemID="{465C043C-A853-40F9-A404-C0B6C2AFECA2}"/>
</file>

<file path=customXml/itemProps5.xml><?xml version="1.0" encoding="utf-8"?>
<ds:datastoreItem xmlns:ds="http://schemas.openxmlformats.org/officeDocument/2006/customXml" ds:itemID="{5F04BF7A-1B54-43F5-A361-0BB7DF552BB2}"/>
</file>

<file path=customXml/itemProps6.xml><?xml version="1.0" encoding="utf-8"?>
<ds:datastoreItem xmlns:ds="http://schemas.openxmlformats.org/officeDocument/2006/customXml" ds:itemID="{6B9920A2-455E-4773-9833-C169D6077D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How to fill out the Worksheet</vt:lpstr>
      <vt:lpstr>Recommendation Form</vt:lpstr>
      <vt:lpstr>Conceptual Review Coordination</vt:lpstr>
      <vt:lpstr>'How to fill out the Worksheet'!Print_Area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R-2527 VA Worksheet</dc:title>
  <dc:subject/>
  <dc:creator>Jarrious C. Lassiter</dc:creator>
  <cp:keywords/>
  <dc:description/>
  <cp:lastModifiedBy>White, Allison K</cp:lastModifiedBy>
  <cp:revision/>
  <dcterms:created xsi:type="dcterms:W3CDTF">2021-05-27T18:19:02Z</dcterms:created>
  <dcterms:modified xsi:type="dcterms:W3CDTF">2021-09-28T19:34:58Z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0x01010072775409B2614642A161019165D7ACA0</vt:lpwstr>
  </property>
  <property fmtid="{D5CDD505-2E9C-101B-9397-08002B2CF9AE}" pid="3" name="Order">
    <vt:r8>1200</vt:r8>
  </property>
  <property fmtid="{D5CDD505-2E9C-101B-9397-08002B2CF9AE}" pid="4" name="_dlc_DocIdItemGuid">
    <vt:lpwstr>52367e76-d948-4921-9380-5c432e18042d</vt:lpwstr>
  </property>
</Properties>
</file>